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Usuário\Desktop\2023\CHAMAMENTO\Processo 12434-2022 (Agricultura Familiar - Sme)\"/>
    </mc:Choice>
  </mc:AlternateContent>
  <xr:revisionPtr revIDLastSave="0" documentId="13_ncr:1_{B09B9236-C959-45B2-87E2-6477D432E31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2023" sheetId="1" r:id="rId1"/>
    <sheet name="Planilha2" sheetId="2" r:id="rId2"/>
    <sheet name="Planilha3" sheetId="3" r:id="rId3"/>
  </sheets>
  <definedNames>
    <definedName name="_xlnm.Print_Area" localSheetId="0">'2023'!$A$7:$P$95</definedName>
  </definedNames>
  <calcPr calcId="191029"/>
</workbook>
</file>

<file path=xl/calcChain.xml><?xml version="1.0" encoding="utf-8"?>
<calcChain xmlns="http://schemas.openxmlformats.org/spreadsheetml/2006/main">
  <c r="I17" i="1" l="1"/>
  <c r="P17" i="1" s="1"/>
  <c r="I22" i="1"/>
  <c r="I21" i="1"/>
  <c r="I20" i="1"/>
  <c r="I19" i="1"/>
  <c r="I18" i="1"/>
  <c r="P22" i="1" l="1"/>
  <c r="P20" i="1"/>
  <c r="P21" i="1"/>
  <c r="P36" i="1" s="1"/>
  <c r="P19" i="1"/>
  <c r="P18" i="1"/>
  <c r="P35" i="1" s="1"/>
  <c r="P34" i="1" l="1"/>
  <c r="P23" i="1"/>
</calcChain>
</file>

<file path=xl/sharedStrings.xml><?xml version="1.0" encoding="utf-8"?>
<sst xmlns="http://schemas.openxmlformats.org/spreadsheetml/2006/main" count="50" uniqueCount="47">
  <si>
    <t>ITENS</t>
  </si>
  <si>
    <t>GÊNEROS</t>
  </si>
  <si>
    <t>TOTAL (R$)</t>
  </si>
  <si>
    <t xml:space="preserve">EDUCAÇÃO BÁSICA  E  EDUCAÇÃO INFANTIL </t>
  </si>
  <si>
    <t xml:space="preserve">                                                                                          CÁLCULO DE GÊNEROS DA AGRICULTURA FAMILIAR  </t>
  </si>
  <si>
    <t>MÊS 8</t>
  </si>
  <si>
    <t>MÊS 9</t>
  </si>
  <si>
    <t>MÊS 10</t>
  </si>
  <si>
    <t>MÊS 11</t>
  </si>
  <si>
    <t>MÊS 12</t>
  </si>
  <si>
    <t>ARROZ BRANCO (pct 5kg)</t>
  </si>
  <si>
    <t>FEIJÃO CARIOCA (pct 1kg)</t>
  </si>
  <si>
    <t>FEIJÃO PRETO (pct 1kg)</t>
  </si>
  <si>
    <t>LEITE INTEGRAL - UHT (cx 1l)</t>
  </si>
  <si>
    <t>TOTAL</t>
  </si>
  <si>
    <t xml:space="preserve">OUTUBRO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</si>
  <si>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TOTAL </t>
  </si>
  <si>
    <t xml:space="preserve">Foi quantificado uma parte dos itens que serão usados para preparação das refeições nas escolas, para cumprir a determinação do Art.29 da Resolução Nº6 de 8 de maio de 2020, sobre atendimento da alimentação escolar aos alunos da educação básica no âmbito do Programa Nacional - PNAE.  </t>
  </si>
  <si>
    <t>NOVEMBRO</t>
  </si>
  <si>
    <t>SETEMBRO</t>
  </si>
  <si>
    <t>AGOSTO</t>
  </si>
  <si>
    <t>JULHO</t>
  </si>
  <si>
    <t xml:space="preserve">JUNHO </t>
  </si>
  <si>
    <t>SUCO DE UVA (litro)</t>
  </si>
  <si>
    <t>OVO BRANCO (und)</t>
  </si>
  <si>
    <t>Arroz branco</t>
  </si>
  <si>
    <t>Feijão caroca</t>
  </si>
  <si>
    <t>Feijão preto</t>
  </si>
  <si>
    <t>Leite integral</t>
  </si>
  <si>
    <t>Ovo branco</t>
  </si>
  <si>
    <t>Suco de uva</t>
  </si>
  <si>
    <t>Per capita</t>
  </si>
  <si>
    <t>Junho</t>
  </si>
  <si>
    <t>Julho</t>
  </si>
  <si>
    <t>Agosto</t>
  </si>
  <si>
    <t>Setembro</t>
  </si>
  <si>
    <t>Outubro</t>
  </si>
  <si>
    <t>Consumo dia</t>
  </si>
  <si>
    <t>Nov e Dez</t>
  </si>
  <si>
    <t>840l</t>
  </si>
  <si>
    <t>2000l</t>
  </si>
  <si>
    <t>Incidência por mês</t>
  </si>
  <si>
    <t>11000und</t>
  </si>
  <si>
    <t>132pct 5kg</t>
  </si>
  <si>
    <t>220kg</t>
  </si>
  <si>
    <t>MÉDIA DA PESQUISA DE PREÇO (R$)</t>
  </si>
  <si>
    <t>Ref/des/ lanche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</si>
</sst>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&quot;R$&quot;\ #,##0.00"/>
  </numFmts>
  <fonts count="15" x14ac:knownFonts="1">
    <font>
      <sz val="11"/>
      <color indexed="8"/>
      <name val="Arial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3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21" fontId="6" fillId="5" borderId="1" xfId="0" applyNumberFormat="1" applyFont="1" applyFill="1" applyBorder="1"/>
    <xf numFmtId="164" fontId="6" fillId="0" borderId="2" xfId="0" applyNumberFormat="1" applyFont="1" applyBorder="1" applyAlignment="1">
      <alignment horizontal="center" wrapText="1"/>
    </xf>
    <xf numFmtId="164" fontId="9" fillId="4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164" fontId="8" fillId="7" borderId="4" xfId="0" applyNumberFormat="1" applyFont="1" applyFill="1" applyBorder="1" applyAlignment="1">
      <alignment horizontal="center"/>
    </xf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90" wrapText="1"/>
    </xf>
    <xf numFmtId="49" fontId="12" fillId="0" borderId="0" xfId="0" applyNumberFormat="1" applyFont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1343025</xdr:colOff>
      <xdr:row>6</xdr:row>
      <xdr:rowOff>161925</xdr:rowOff>
    </xdr:from>
    <xdr:to>
      <xdr:col>3</xdr:col>
      <xdr:colOff>758392</xdr:colOff>
      <xdr:row>12</xdr:row>
      <xdr:rowOff>272817</xdr:rowOff>
    </xdr:to>
    <xdr:sp macro="" textlink="" fLocksText="0">
      <xdr:nvSpPr>
        <xdr:cNvPr id="1025" name="Forma liv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890713" y="161925"/>
          <a:ext cx="2977061" cy="1476375"/>
        </a:xfrm>
        <a:custGeom>
          <a:avLst/>
          <a:gdLst>
            <a:gd name="G0" fmla="+- 10800 0 0"/>
            <a:gd name="G1" fmla="+- 21600 0 0"/>
            <a:gd name="G2" fmla="+- 10800 0 0"/>
            <a:gd name="G3" fmla="+- 21600 0 0"/>
            <a:gd name="G4" fmla="+- G3 0 G2"/>
            <a:gd name="G5" fmla="+- G1 0 G0"/>
            <a:gd name="G6" fmla="*/ G5 1 21600"/>
            <a:gd name="G7" fmla="*/ G4 1 21600"/>
            <a:gd name="G8" fmla="+- 0 0 0"/>
            <a:gd name="G9" fmla="+- 21600 0 0"/>
            <a:gd name="G10" fmla="*/ G0 1 G6"/>
            <a:gd name="G11" fmla="*/ G1 1 G6"/>
            <a:gd name="G12" fmla="*/ G2 1 G7"/>
            <a:gd name="G13" fmla="*/ G3 1 G7"/>
            <a:gd name="T0" fmla="*/ G10 w 21600"/>
            <a:gd name="T1" fmla="*/ G12 h 21600"/>
            <a:gd name="T2" fmla="*/ G11 w 21600"/>
            <a:gd name="T3" fmla="*/ G13 h 21600"/>
          </a:gdLst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  <a:cxn ang="0">
              <a:pos x="0" y="0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25560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absolute">
    <xdr:from>
      <xdr:col>1</xdr:col>
      <xdr:colOff>563217</xdr:colOff>
      <xdr:row>6</xdr:row>
      <xdr:rowOff>53448</xdr:rowOff>
    </xdr:from>
    <xdr:to>
      <xdr:col>1</xdr:col>
      <xdr:colOff>1135739</xdr:colOff>
      <xdr:row>8</xdr:row>
      <xdr:rowOff>200831</xdr:rowOff>
    </xdr:to>
    <xdr:pic>
      <xdr:nvPicPr>
        <xdr:cNvPr id="1026" name="Figuras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91" y="53448"/>
          <a:ext cx="572522" cy="677470"/>
        </a:xfrm>
        <a:prstGeom prst="rect">
          <a:avLst/>
        </a:prstGeom>
        <a:noFill/>
        <a:ln w="25560" cap="flat">
          <a:noFill/>
          <a:round/>
          <a:headEnd/>
          <a:tailEnd/>
        </a:ln>
        <a:effectLst/>
      </xdr:spPr>
    </xdr:pic>
    <xdr:clientData/>
  </xdr:twoCellAnchor>
  <xdr:twoCellAnchor editAs="absolute">
    <xdr:from>
      <xdr:col>1</xdr:col>
      <xdr:colOff>723900</xdr:colOff>
      <xdr:row>89</xdr:row>
      <xdr:rowOff>43282</xdr:rowOff>
    </xdr:from>
    <xdr:to>
      <xdr:col>3</xdr:col>
      <xdr:colOff>141925</xdr:colOff>
      <xdr:row>96</xdr:row>
      <xdr:rowOff>161829</xdr:rowOff>
    </xdr:to>
    <xdr:sp macro="" textlink="" fLocksText="0">
      <xdr:nvSpPr>
        <xdr:cNvPr id="1028" name="Forma liv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1276350" y="18849975"/>
          <a:ext cx="2990850" cy="1352550"/>
        </a:xfrm>
        <a:custGeom>
          <a:avLst/>
          <a:gdLst>
            <a:gd name="G0" fmla="+- 10800 0 0"/>
            <a:gd name="G1" fmla="+- 21600 0 0"/>
            <a:gd name="G2" fmla="+- 10800 0 0"/>
            <a:gd name="G3" fmla="+- 21600 0 0"/>
            <a:gd name="G4" fmla="+- G3 0 G2"/>
            <a:gd name="G5" fmla="+- G1 0 G0"/>
            <a:gd name="G6" fmla="*/ G5 1 21600"/>
            <a:gd name="G7" fmla="*/ G4 1 21600"/>
            <a:gd name="G8" fmla="+- 0 0 0"/>
            <a:gd name="G9" fmla="+- 21600 0 0"/>
            <a:gd name="G10" fmla="*/ G0 1 G6"/>
            <a:gd name="G11" fmla="*/ G1 1 G6"/>
            <a:gd name="G12" fmla="*/ G2 1 G7"/>
            <a:gd name="G13" fmla="*/ G3 1 G7"/>
            <a:gd name="T0" fmla="*/ G10 w 21600"/>
            <a:gd name="T1" fmla="*/ G12 h 21600"/>
            <a:gd name="T2" fmla="*/ G11 w 21600"/>
            <a:gd name="T3" fmla="*/ G13 h 21600"/>
          </a:gdLst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  <a:cxn ang="0">
              <a:pos x="0" y="0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25560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endParaRPr lang="pt-BR" sz="10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1</xdr:col>
      <xdr:colOff>1230657</xdr:colOff>
      <xdr:row>6</xdr:row>
      <xdr:rowOff>125790</xdr:rowOff>
    </xdr:from>
    <xdr:to>
      <xdr:col>3</xdr:col>
      <xdr:colOff>157369</xdr:colOff>
      <xdr:row>8</xdr:row>
      <xdr:rowOff>185323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2831" y="125790"/>
          <a:ext cx="2493755" cy="58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tabSelected="1" topLeftCell="A7" zoomScale="69" zoomScaleNormal="69" zoomScaleSheetLayoutView="69" workbookViewId="0">
      <selection activeCell="A12" sqref="A12"/>
    </sheetView>
  </sheetViews>
  <sheetFormatPr defaultColWidth="10.5" defaultRowHeight="13.8" x14ac:dyDescent="0.25"/>
  <cols>
    <col min="1" max="1" width="7.19921875" customWidth="1"/>
    <col min="2" max="2" width="36.59765625" customWidth="1"/>
    <col min="3" max="3" width="10.09765625" customWidth="1"/>
    <col min="4" max="9" width="10.5" customWidth="1"/>
    <col min="10" max="14" width="10.5" hidden="1" customWidth="1"/>
    <col min="15" max="15" width="15.5" customWidth="1"/>
    <col min="16" max="16" width="23.09765625" customWidth="1"/>
    <col min="17" max="17" width="3.19921875" customWidth="1"/>
    <col min="18" max="18" width="13.59765625" bestFit="1" customWidth="1"/>
    <col min="19" max="19" width="8.5" customWidth="1"/>
    <col min="20" max="20" width="10.19921875" bestFit="1" customWidth="1"/>
    <col min="21" max="21" width="9.09765625" customWidth="1"/>
    <col min="22" max="22" width="7.19921875" customWidth="1"/>
    <col min="23" max="23" width="7" customWidth="1"/>
    <col min="24" max="24" width="8.19921875" customWidth="1"/>
    <col min="25" max="25" width="9.09765625" bestFit="1" customWidth="1"/>
    <col min="26" max="26" width="7.59765625" bestFit="1" customWidth="1"/>
    <col min="27" max="27" width="9.5" bestFit="1" customWidth="1"/>
  </cols>
  <sheetData>
    <row r="1" spans="1:27" hidden="1" x14ac:dyDescent="0.25"/>
    <row r="2" spans="1:27" hidden="1" x14ac:dyDescent="0.25"/>
    <row r="3" spans="1:27" hidden="1" x14ac:dyDescent="0.25"/>
    <row r="4" spans="1:27" hidden="1" x14ac:dyDescent="0.25"/>
    <row r="5" spans="1:27" hidden="1" x14ac:dyDescent="0.25"/>
    <row r="6" spans="1:27" hidden="1" x14ac:dyDescent="0.25"/>
    <row r="7" spans="1:27" ht="21" x14ac:dyDescent="0.25">
      <c r="B7" s="1"/>
      <c r="C7" s="2"/>
      <c r="D7" s="2"/>
      <c r="E7" s="2"/>
    </row>
    <row r="8" spans="1:27" ht="21" x14ac:dyDescent="0.25">
      <c r="B8" s="1"/>
      <c r="C8" s="2"/>
      <c r="D8" s="2"/>
      <c r="E8" s="2"/>
    </row>
    <row r="9" spans="1:27" ht="21" x14ac:dyDescent="0.25">
      <c r="B9" s="1"/>
      <c r="C9" s="2"/>
      <c r="D9" s="2"/>
      <c r="E9" s="2"/>
    </row>
    <row r="10" spans="1:27" x14ac:dyDescent="0.2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27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3" spans="1:27" ht="56.7" customHeight="1" x14ac:dyDescent="0.25">
      <c r="A13" s="40" t="s">
        <v>0</v>
      </c>
      <c r="B13" s="38" t="s">
        <v>1</v>
      </c>
      <c r="C13" s="35" t="s">
        <v>22</v>
      </c>
      <c r="D13" s="52" t="s">
        <v>21</v>
      </c>
      <c r="E13" s="52" t="s">
        <v>20</v>
      </c>
      <c r="F13" s="35" t="s">
        <v>19</v>
      </c>
      <c r="G13" s="35" t="s">
        <v>15</v>
      </c>
      <c r="H13" s="35" t="s">
        <v>18</v>
      </c>
      <c r="I13" s="35" t="s">
        <v>14</v>
      </c>
      <c r="J13" s="41" t="s">
        <v>5</v>
      </c>
      <c r="K13" s="41" t="s">
        <v>6</v>
      </c>
      <c r="L13" s="41" t="s">
        <v>7</v>
      </c>
      <c r="M13" s="41" t="s">
        <v>8</v>
      </c>
      <c r="N13" s="41" t="s">
        <v>9</v>
      </c>
      <c r="O13" s="50" t="s">
        <v>45</v>
      </c>
      <c r="P13" s="43" t="s">
        <v>2</v>
      </c>
    </row>
    <row r="14" spans="1:27" ht="28.35" customHeight="1" x14ac:dyDescent="0.25">
      <c r="A14" s="40"/>
      <c r="B14" s="38"/>
      <c r="C14" s="36"/>
      <c r="D14" s="52"/>
      <c r="E14" s="52"/>
      <c r="F14" s="36"/>
      <c r="G14" s="36"/>
      <c r="H14" s="36"/>
      <c r="I14" s="45"/>
      <c r="J14" s="36"/>
      <c r="K14" s="36"/>
      <c r="L14" s="36"/>
      <c r="M14" s="36"/>
      <c r="N14" s="36"/>
      <c r="O14" s="50"/>
      <c r="P14" s="44"/>
    </row>
    <row r="15" spans="1:27" ht="41.7" customHeight="1" x14ac:dyDescent="0.25">
      <c r="A15" s="40"/>
      <c r="B15" s="38"/>
      <c r="C15" s="36"/>
      <c r="D15" s="52"/>
      <c r="E15" s="52"/>
      <c r="F15" s="36"/>
      <c r="G15" s="36"/>
      <c r="H15" s="36"/>
      <c r="I15" s="45"/>
      <c r="J15" s="36"/>
      <c r="K15" s="36"/>
      <c r="L15" s="36"/>
      <c r="M15" s="36"/>
      <c r="N15" s="36"/>
      <c r="O15" s="50"/>
      <c r="P15" s="44"/>
    </row>
    <row r="16" spans="1:27" ht="33.9" customHeight="1" x14ac:dyDescent="0.25">
      <c r="A16" s="51" t="s">
        <v>3</v>
      </c>
      <c r="B16" s="51"/>
      <c r="C16" s="37"/>
      <c r="D16" s="52"/>
      <c r="E16" s="52"/>
      <c r="F16" s="37"/>
      <c r="G16" s="37"/>
      <c r="H16" s="37"/>
      <c r="I16" s="46"/>
      <c r="J16" s="37"/>
      <c r="K16" s="37"/>
      <c r="L16" s="37"/>
      <c r="M16" s="37"/>
      <c r="N16" s="37"/>
      <c r="O16" s="50"/>
      <c r="P16" s="44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33.9" customHeight="1" x14ac:dyDescent="0.3">
      <c r="A17" s="12">
        <v>1</v>
      </c>
      <c r="B17" s="14" t="s">
        <v>10</v>
      </c>
      <c r="C17" s="8">
        <v>1584</v>
      </c>
      <c r="D17" s="8">
        <v>924</v>
      </c>
      <c r="E17" s="8">
        <v>1980</v>
      </c>
      <c r="F17" s="8">
        <v>1584</v>
      </c>
      <c r="G17" s="8">
        <v>1584</v>
      </c>
      <c r="H17" s="8">
        <v>2112</v>
      </c>
      <c r="I17" s="8">
        <f t="shared" ref="I17:I22" si="0">SUM(C17:H17)</f>
        <v>9768</v>
      </c>
      <c r="J17" s="11"/>
      <c r="K17" s="11"/>
      <c r="L17" s="11"/>
      <c r="M17" s="11"/>
      <c r="N17" s="11"/>
      <c r="O17" s="10">
        <v>29.65</v>
      </c>
      <c r="P17" s="10">
        <f>(I17*O17)</f>
        <v>289621.2</v>
      </c>
      <c r="R17" s="26"/>
      <c r="S17" s="32"/>
      <c r="T17" s="32"/>
      <c r="U17" s="33"/>
      <c r="V17" s="33"/>
      <c r="W17" s="33"/>
      <c r="X17" s="33"/>
      <c r="Y17" s="33"/>
      <c r="Z17" s="33"/>
      <c r="AA17" s="33"/>
    </row>
    <row r="18" spans="1:27" ht="33.9" customHeight="1" x14ac:dyDescent="0.3">
      <c r="A18" s="13">
        <v>2</v>
      </c>
      <c r="B18" s="14" t="s">
        <v>11</v>
      </c>
      <c r="C18" s="8">
        <v>660</v>
      </c>
      <c r="D18" s="8">
        <v>440</v>
      </c>
      <c r="E18" s="8">
        <v>660</v>
      </c>
      <c r="F18" s="8">
        <v>660</v>
      </c>
      <c r="G18" s="8">
        <v>660</v>
      </c>
      <c r="H18" s="8">
        <v>660</v>
      </c>
      <c r="I18" s="8">
        <f t="shared" si="0"/>
        <v>3740</v>
      </c>
      <c r="J18" s="11"/>
      <c r="K18" s="11"/>
      <c r="L18" s="11"/>
      <c r="M18" s="11"/>
      <c r="N18" s="11"/>
      <c r="O18" s="10">
        <v>15.48</v>
      </c>
      <c r="P18" s="10">
        <f>I18*O18</f>
        <v>57895.200000000004</v>
      </c>
      <c r="R18" s="31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33.9" customHeight="1" x14ac:dyDescent="0.3">
      <c r="A19" s="12">
        <v>3</v>
      </c>
      <c r="B19" s="14" t="s">
        <v>12</v>
      </c>
      <c r="C19" s="8">
        <v>2640</v>
      </c>
      <c r="D19" s="8">
        <v>1320</v>
      </c>
      <c r="E19" s="8">
        <v>3080</v>
      </c>
      <c r="F19" s="8">
        <v>2640</v>
      </c>
      <c r="G19" s="8">
        <v>1760</v>
      </c>
      <c r="H19" s="8">
        <v>2640</v>
      </c>
      <c r="I19" s="8">
        <f t="shared" si="0"/>
        <v>14080</v>
      </c>
      <c r="J19" s="11"/>
      <c r="K19" s="11"/>
      <c r="L19" s="11"/>
      <c r="M19" s="11"/>
      <c r="N19" s="11"/>
      <c r="O19" s="10">
        <v>11.58</v>
      </c>
      <c r="P19" s="10">
        <f>I19*O19</f>
        <v>163046.39999999999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33.9" customHeight="1" x14ac:dyDescent="0.3">
      <c r="A20" s="17">
        <v>4</v>
      </c>
      <c r="B20" s="18" t="s">
        <v>13</v>
      </c>
      <c r="C20" s="19">
        <v>10080</v>
      </c>
      <c r="D20" s="19">
        <v>5880</v>
      </c>
      <c r="E20" s="19">
        <v>11760</v>
      </c>
      <c r="F20" s="19">
        <v>10080</v>
      </c>
      <c r="G20" s="19">
        <v>10080</v>
      </c>
      <c r="H20" s="19">
        <v>12600</v>
      </c>
      <c r="I20" s="19">
        <f t="shared" si="0"/>
        <v>60480</v>
      </c>
      <c r="J20" s="19"/>
      <c r="K20" s="19"/>
      <c r="L20" s="19"/>
      <c r="M20" s="19"/>
      <c r="N20" s="19"/>
      <c r="O20" s="15">
        <v>6.32</v>
      </c>
      <c r="P20" s="16">
        <f>I20*O20</f>
        <v>382233.60000000003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30.75" customHeight="1" x14ac:dyDescent="0.3">
      <c r="A21" s="22">
        <v>5</v>
      </c>
      <c r="B21" s="21" t="s">
        <v>24</v>
      </c>
      <c r="C21" s="23">
        <v>11000</v>
      </c>
      <c r="D21" s="23">
        <v>11000</v>
      </c>
      <c r="E21" s="23">
        <v>16500</v>
      </c>
      <c r="F21" s="23">
        <v>11000</v>
      </c>
      <c r="G21" s="23">
        <v>11000</v>
      </c>
      <c r="H21" s="23">
        <v>16500</v>
      </c>
      <c r="I21" s="23">
        <f t="shared" si="0"/>
        <v>77000</v>
      </c>
      <c r="J21" s="21"/>
      <c r="K21" s="21"/>
      <c r="L21" s="21"/>
      <c r="M21" s="21"/>
      <c r="N21" s="21"/>
      <c r="O21" s="24">
        <v>0.97</v>
      </c>
      <c r="P21" s="24">
        <f>I21*O21</f>
        <v>74690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30.75" customHeight="1" x14ac:dyDescent="0.3">
      <c r="A22" s="22">
        <v>6</v>
      </c>
      <c r="B22" s="21" t="s">
        <v>23</v>
      </c>
      <c r="C22" s="23">
        <v>6000</v>
      </c>
      <c r="D22" s="23">
        <v>4000</v>
      </c>
      <c r="E22" s="23">
        <v>6000</v>
      </c>
      <c r="F22" s="23">
        <v>6000</v>
      </c>
      <c r="G22" s="23">
        <v>6000</v>
      </c>
      <c r="H22" s="23">
        <v>8000</v>
      </c>
      <c r="I22" s="23">
        <f t="shared" si="0"/>
        <v>36000</v>
      </c>
      <c r="J22" s="21"/>
      <c r="K22" s="21"/>
      <c r="L22" s="21"/>
      <c r="M22" s="21"/>
      <c r="N22" s="21"/>
      <c r="O22" s="24">
        <v>13.19</v>
      </c>
      <c r="P22" s="24">
        <f>I22*O22</f>
        <v>474840</v>
      </c>
      <c r="R22" s="27"/>
      <c r="S22" s="27"/>
      <c r="T22" s="27"/>
      <c r="U22" s="29"/>
      <c r="V22" s="29"/>
      <c r="W22" s="29"/>
      <c r="X22" s="29"/>
      <c r="Y22" s="29"/>
      <c r="Z22" s="29"/>
      <c r="AA22" s="29"/>
    </row>
    <row r="23" spans="1:27" ht="24.9" customHeight="1" x14ac:dyDescent="0.3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20">
        <f>SUM(P17:P22)</f>
        <v>1442326.4000000001</v>
      </c>
      <c r="R23" s="30"/>
      <c r="S23" s="27"/>
      <c r="T23" s="27"/>
      <c r="U23" s="29"/>
      <c r="V23" s="29"/>
      <c r="W23" s="29"/>
      <c r="X23" s="29"/>
      <c r="Y23" s="29"/>
      <c r="Z23" s="29"/>
      <c r="AA23" s="29"/>
    </row>
    <row r="24" spans="1:27" ht="24.9" customHeight="1" x14ac:dyDescent="0.3">
      <c r="A24" s="42" t="s">
        <v>17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4"/>
      <c r="S24" s="5"/>
      <c r="T24" s="5"/>
      <c r="U24" s="5"/>
      <c r="V24" s="5"/>
      <c r="W24" s="5"/>
      <c r="X24" s="5"/>
      <c r="Y24" s="5"/>
      <c r="Z24" s="6"/>
      <c r="AA24" s="7"/>
    </row>
    <row r="25" spans="1:27" ht="11.4" customHeight="1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4"/>
      <c r="S25" s="56"/>
      <c r="T25" s="56"/>
      <c r="U25" s="56"/>
      <c r="V25" s="5"/>
      <c r="W25" s="5"/>
      <c r="X25" s="5"/>
      <c r="Y25" s="5"/>
      <c r="Z25" s="6"/>
      <c r="AA25" s="7"/>
    </row>
    <row r="26" spans="1:27" ht="22.2" customHeight="1" x14ac:dyDescent="0.3">
      <c r="A26" s="25"/>
      <c r="B26" s="55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X26" s="57"/>
      <c r="Y26" s="54"/>
    </row>
    <row r="27" spans="1:27" ht="27" customHeight="1" x14ac:dyDescent="0.3">
      <c r="A27" s="9"/>
      <c r="B27" s="26"/>
      <c r="C27" s="32" t="s">
        <v>31</v>
      </c>
      <c r="D27" s="32" t="s">
        <v>46</v>
      </c>
      <c r="E27" s="33" t="s">
        <v>37</v>
      </c>
      <c r="F27" s="33" t="s">
        <v>32</v>
      </c>
      <c r="G27" s="33" t="s">
        <v>33</v>
      </c>
      <c r="H27" s="33" t="s">
        <v>34</v>
      </c>
      <c r="I27" s="33" t="s">
        <v>35</v>
      </c>
      <c r="J27" s="33" t="s">
        <v>36</v>
      </c>
      <c r="K27" s="33" t="s">
        <v>38</v>
      </c>
      <c r="L27" s="27"/>
      <c r="M27" s="27"/>
      <c r="N27" s="27"/>
      <c r="O27" s="33" t="s">
        <v>36</v>
      </c>
      <c r="P27" s="33" t="s">
        <v>38</v>
      </c>
      <c r="X27" s="57"/>
      <c r="Y27" s="54"/>
    </row>
    <row r="28" spans="1:27" ht="18.600000000000001" customHeight="1" x14ac:dyDescent="0.3">
      <c r="A28" s="9"/>
      <c r="B28" s="27" t="s">
        <v>25</v>
      </c>
      <c r="C28" s="27">
        <v>0.06</v>
      </c>
      <c r="D28" s="27">
        <v>11000</v>
      </c>
      <c r="E28" s="27" t="s">
        <v>43</v>
      </c>
      <c r="F28" s="27">
        <v>12</v>
      </c>
      <c r="G28" s="27">
        <v>7</v>
      </c>
      <c r="H28" s="27">
        <v>15</v>
      </c>
      <c r="I28" s="27">
        <v>12</v>
      </c>
      <c r="J28" s="27">
        <v>12</v>
      </c>
      <c r="K28" s="27">
        <v>16</v>
      </c>
      <c r="L28" s="27"/>
      <c r="M28" s="27"/>
      <c r="N28" s="27"/>
      <c r="O28" s="27">
        <v>12</v>
      </c>
      <c r="P28" s="27">
        <v>16</v>
      </c>
      <c r="X28" s="53"/>
      <c r="Y28" s="54"/>
    </row>
    <row r="29" spans="1:27" ht="18.600000000000001" customHeight="1" x14ac:dyDescent="0.25">
      <c r="A29" s="9"/>
      <c r="B29" s="27" t="s">
        <v>26</v>
      </c>
      <c r="C29" s="27">
        <v>0.02</v>
      </c>
      <c r="D29" s="27">
        <v>11000</v>
      </c>
      <c r="E29" s="27" t="s">
        <v>44</v>
      </c>
      <c r="F29" s="27">
        <v>3</v>
      </c>
      <c r="G29" s="27">
        <v>2</v>
      </c>
      <c r="H29" s="27">
        <v>3</v>
      </c>
      <c r="I29" s="27">
        <v>3</v>
      </c>
      <c r="J29" s="27">
        <v>3</v>
      </c>
      <c r="K29" s="27">
        <v>3</v>
      </c>
      <c r="L29" s="28"/>
      <c r="M29" s="28"/>
      <c r="N29" s="28"/>
      <c r="O29" s="27">
        <v>3</v>
      </c>
      <c r="P29" s="27">
        <v>3</v>
      </c>
    </row>
    <row r="30" spans="1:27" ht="21" customHeight="1" x14ac:dyDescent="0.25">
      <c r="B30" s="27" t="s">
        <v>27</v>
      </c>
      <c r="C30" s="27">
        <v>0.02</v>
      </c>
      <c r="D30" s="27">
        <v>11000</v>
      </c>
      <c r="E30" s="27" t="s">
        <v>44</v>
      </c>
      <c r="F30" s="27">
        <v>12</v>
      </c>
      <c r="G30" s="27">
        <v>6</v>
      </c>
      <c r="H30" s="27">
        <v>14</v>
      </c>
      <c r="I30" s="27">
        <v>12</v>
      </c>
      <c r="J30" s="27">
        <v>8</v>
      </c>
      <c r="K30" s="27">
        <v>12</v>
      </c>
      <c r="L30" s="27"/>
      <c r="M30" s="27"/>
      <c r="N30" s="27"/>
      <c r="O30" s="27">
        <v>8</v>
      </c>
      <c r="P30" s="27">
        <v>12</v>
      </c>
    </row>
    <row r="31" spans="1:27" ht="18" customHeight="1" x14ac:dyDescent="0.25">
      <c r="B31" s="27" t="s">
        <v>28</v>
      </c>
      <c r="C31" s="27">
        <v>0.12</v>
      </c>
      <c r="D31" s="27">
        <v>7000</v>
      </c>
      <c r="E31" s="27" t="s">
        <v>39</v>
      </c>
      <c r="F31" s="27">
        <v>12</v>
      </c>
      <c r="G31" s="27">
        <v>7</v>
      </c>
      <c r="H31" s="27">
        <v>14</v>
      </c>
      <c r="I31" s="27">
        <v>12</v>
      </c>
      <c r="J31" s="27">
        <v>12</v>
      </c>
      <c r="K31" s="27">
        <v>15</v>
      </c>
      <c r="L31" s="5"/>
      <c r="M31" s="5"/>
      <c r="N31" s="5"/>
      <c r="O31" s="27">
        <v>12</v>
      </c>
      <c r="P31" s="27">
        <v>15</v>
      </c>
    </row>
    <row r="32" spans="1:27" ht="18" customHeight="1" x14ac:dyDescent="0.25">
      <c r="A32" s="3"/>
      <c r="B32" s="27" t="s">
        <v>29</v>
      </c>
      <c r="C32" s="27">
        <v>1</v>
      </c>
      <c r="D32" s="27">
        <v>11000</v>
      </c>
      <c r="E32" s="29" t="s">
        <v>42</v>
      </c>
      <c r="F32" s="29">
        <v>1</v>
      </c>
      <c r="G32" s="29">
        <v>1</v>
      </c>
      <c r="H32" s="29">
        <v>1.5</v>
      </c>
      <c r="I32" s="29">
        <v>1</v>
      </c>
      <c r="J32" s="29">
        <v>1.5</v>
      </c>
      <c r="K32" s="29">
        <v>1</v>
      </c>
      <c r="L32" s="5"/>
      <c r="M32" s="5"/>
      <c r="N32" s="5"/>
      <c r="O32" s="29">
        <v>1.5</v>
      </c>
      <c r="P32" s="29">
        <v>1</v>
      </c>
    </row>
    <row r="33" spans="1:17" ht="17.399999999999999" customHeight="1" x14ac:dyDescent="0.25">
      <c r="A33" s="3"/>
      <c r="B33" s="30" t="s">
        <v>30</v>
      </c>
      <c r="C33" s="27">
        <v>0.2</v>
      </c>
      <c r="D33" s="27">
        <v>10000</v>
      </c>
      <c r="E33" s="29" t="s">
        <v>40</v>
      </c>
      <c r="F33" s="29">
        <v>3</v>
      </c>
      <c r="G33" s="29">
        <v>2</v>
      </c>
      <c r="H33" s="29">
        <v>3</v>
      </c>
      <c r="I33" s="29">
        <v>3</v>
      </c>
      <c r="J33" s="29">
        <v>3</v>
      </c>
      <c r="K33" s="29">
        <v>3</v>
      </c>
      <c r="L33" s="5"/>
      <c r="M33" s="5"/>
      <c r="N33" s="5"/>
      <c r="O33" s="29">
        <v>3</v>
      </c>
      <c r="P33" s="29">
        <v>3</v>
      </c>
    </row>
    <row r="34" spans="1:17" ht="24.6" customHeight="1" x14ac:dyDescent="0.3">
      <c r="A34" s="3"/>
      <c r="B34" s="4"/>
      <c r="C34" s="5"/>
      <c r="D34" s="5"/>
      <c r="E34" s="5"/>
      <c r="F34" s="5"/>
      <c r="G34" s="5"/>
      <c r="H34" s="5"/>
      <c r="I34" s="5"/>
      <c r="J34" s="6"/>
      <c r="K34" s="7"/>
      <c r="L34" s="5"/>
      <c r="M34" s="5"/>
      <c r="N34" s="5"/>
      <c r="O34" s="6"/>
      <c r="P34" s="57">
        <f>SUM(P17:P22)</f>
        <v>1442326.4000000001</v>
      </c>
      <c r="Q34" s="54"/>
    </row>
    <row r="35" spans="1:17" ht="26.7" customHeight="1" x14ac:dyDescent="0.3">
      <c r="A35" s="3"/>
      <c r="B35" s="4"/>
      <c r="C35" s="56"/>
      <c r="D35" s="56"/>
      <c r="E35" s="56"/>
      <c r="F35" s="5"/>
      <c r="G35" s="5"/>
      <c r="H35" s="5"/>
      <c r="I35" s="5"/>
      <c r="J35" s="6"/>
      <c r="K35" s="7"/>
      <c r="L35" s="5"/>
      <c r="M35" s="5"/>
      <c r="N35" s="5"/>
      <c r="O35" s="6"/>
      <c r="P35" s="57">
        <f>SUM(P17:P20)</f>
        <v>892796.40000000014</v>
      </c>
      <c r="Q35" s="54"/>
    </row>
    <row r="36" spans="1:17" ht="26.7" customHeight="1" x14ac:dyDescent="0.3">
      <c r="A36" s="3"/>
      <c r="B36" s="4"/>
      <c r="C36" s="5"/>
      <c r="D36" s="5"/>
      <c r="E36" s="5"/>
      <c r="F36" s="5"/>
      <c r="G36" s="5"/>
      <c r="H36" s="5"/>
      <c r="I36" s="5"/>
      <c r="J36" s="6"/>
      <c r="K36" s="7"/>
      <c r="L36" s="34"/>
      <c r="M36" s="34"/>
      <c r="N36" s="34"/>
      <c r="O36" s="34"/>
      <c r="P36" s="53">
        <f>SUM(P21:P22)</f>
        <v>549530</v>
      </c>
      <c r="Q36" s="54"/>
    </row>
    <row r="37" spans="1:17" ht="15.6" x14ac:dyDescent="0.3">
      <c r="H37" s="57"/>
      <c r="I37" s="54"/>
    </row>
    <row r="38" spans="1:17" ht="15.6" x14ac:dyDescent="0.3">
      <c r="H38" s="57"/>
      <c r="I38" s="54"/>
    </row>
    <row r="39" spans="1:17" ht="15.6" x14ac:dyDescent="0.3">
      <c r="H39" s="53"/>
      <c r="I39" s="54"/>
    </row>
  </sheetData>
  <sheetProtection selectLockedCells="1" selectUnlockedCells="1"/>
  <mergeCells count="33">
    <mergeCell ref="C35:E35"/>
    <mergeCell ref="H37:I37"/>
    <mergeCell ref="H38:I38"/>
    <mergeCell ref="H39:I39"/>
    <mergeCell ref="B26:P26"/>
    <mergeCell ref="P34:Q34"/>
    <mergeCell ref="P35:Q35"/>
    <mergeCell ref="P36:Q36"/>
    <mergeCell ref="X28:Y28"/>
    <mergeCell ref="R16:AA16"/>
    <mergeCell ref="S25:U25"/>
    <mergeCell ref="X26:Y26"/>
    <mergeCell ref="X27:Y27"/>
    <mergeCell ref="A10:P11"/>
    <mergeCell ref="A13:A15"/>
    <mergeCell ref="K13:K16"/>
    <mergeCell ref="A24:P25"/>
    <mergeCell ref="P13:P16"/>
    <mergeCell ref="I13:I16"/>
    <mergeCell ref="A23:O23"/>
    <mergeCell ref="O13:O16"/>
    <mergeCell ref="A16:B16"/>
    <mergeCell ref="E13:E16"/>
    <mergeCell ref="D13:D16"/>
    <mergeCell ref="J13:J16"/>
    <mergeCell ref="N13:N16"/>
    <mergeCell ref="L13:L16"/>
    <mergeCell ref="M13:M16"/>
    <mergeCell ref="F13:F16"/>
    <mergeCell ref="G13:G16"/>
    <mergeCell ref="H13:H16"/>
    <mergeCell ref="B13:B15"/>
    <mergeCell ref="C13:C16"/>
  </mergeCells>
  <printOptions horizontalCentered="1"/>
  <pageMargins left="0" right="0" top="0.59055118110236227" bottom="0" header="0" footer="0"/>
  <pageSetup paperSize="9" scale="49" fitToWidth="0" orientation="portrait" useFirstPageNumber="1" horizontalDpi="300" verticalDpi="300" r:id="rId1"/>
  <headerFooter alignWithMargins="0"/>
  <rowBreaks count="1" manualBreakCount="1">
    <brk id="30" max="21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8" zoomScaleNormal="69" zoomScaleSheetLayoutView="68" workbookViewId="0">
      <selection activeCell="D42" sqref="D42"/>
    </sheetView>
  </sheetViews>
  <sheetFormatPr defaultColWidth="10.5" defaultRowHeight="13.8" x14ac:dyDescent="0.25"/>
  <sheetData/>
  <sheetProtection selectLockedCells="1" selectUnlockedCells="1"/>
  <pageMargins left="0.47222222222222221" right="0.47222222222222221" top="0.5708333333333333" bottom="0.5708333333333333" header="0.47222222222222221" footer="0.47222222222222221"/>
  <pageSetup paperSize="9" scale="4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topLeftCell="A13" zoomScale="68" zoomScaleNormal="69" zoomScaleSheetLayoutView="68" workbookViewId="0"/>
  </sheetViews>
  <sheetFormatPr defaultColWidth="10.5" defaultRowHeight="13.8" x14ac:dyDescent="0.25"/>
  <sheetData/>
  <sheetProtection selectLockedCells="1" selectUnlockedCells="1"/>
  <pageMargins left="0.47222222222222221" right="0.47222222222222221" top="0.5708333333333333" bottom="0.5708333333333333" header="0.47222222222222221" footer="0.47222222222222221"/>
  <pageSetup paperSize="9" scale="4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2023</vt:lpstr>
      <vt:lpstr>Planilha2</vt:lpstr>
      <vt:lpstr>Planilha3</vt:lpstr>
      <vt:lpstr>'2023'!Area_de_impressao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 Marques de Almeida</dc:creator>
  <cp:lastModifiedBy>Usuário</cp:lastModifiedBy>
  <cp:lastPrinted>2023-04-20T14:19:40Z</cp:lastPrinted>
  <dcterms:created xsi:type="dcterms:W3CDTF">2021-02-05T16:28:00Z</dcterms:created>
  <dcterms:modified xsi:type="dcterms:W3CDTF">2023-07-25T18:11:14Z</dcterms:modified>
</cp:coreProperties>
</file>