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tabRatio="199" activeTab="0"/>
  </bookViews>
  <sheets>
    <sheet name="Quantitativo" sheetId="1" r:id="rId1"/>
  </sheets>
  <definedNames/>
  <calcPr fullCalcOnLoad="1"/>
</workbook>
</file>

<file path=xl/sharedStrings.xml><?xml version="1.0" encoding="utf-8"?>
<sst xmlns="http://schemas.openxmlformats.org/spreadsheetml/2006/main" count="168" uniqueCount="97">
  <si>
    <t xml:space="preserve">QUANTITATIVO DE ALUNOS POR ESCOLA E SEGMENTO </t>
  </si>
  <si>
    <t>UNIDADE ESCOLAR</t>
  </si>
  <si>
    <t>ENSINO FUNDAMENTAL</t>
  </si>
  <si>
    <t>TOTAL POR ESCOLA</t>
  </si>
  <si>
    <t>E.M. COM. GERALDO OSÓRIO RODRIGUES</t>
  </si>
  <si>
    <t>E.M ENY THEODORO NADER</t>
  </si>
  <si>
    <t>E.M INDEPÊNDENCIA E LUZ</t>
  </si>
  <si>
    <t>E.M IRACEMA PAMPLONA CHIESSE</t>
  </si>
  <si>
    <t>E.M. HENRIQUE ZAMITH</t>
  </si>
  <si>
    <t>E.M. ADELAIDE DUARTE FLORES</t>
  </si>
  <si>
    <t>E.M. DJAIR MACHADO GOMES</t>
  </si>
  <si>
    <t>E.M. DR. ELVINO ALVES FERREIRA</t>
  </si>
  <si>
    <t>E.M. JOAQUIM MARIA DA SILVA</t>
  </si>
  <si>
    <t>E.M. JÚLIO BRANCO</t>
  </si>
  <si>
    <t>E.M. MATHILDE FRANCO DE CARVALHO</t>
  </si>
  <si>
    <t>E.M. PROFESSOR MOACYR ARTHUR CHIESSE</t>
  </si>
  <si>
    <t>E.M. SEBASTIÃO DE PAULA COUTINHO</t>
  </si>
  <si>
    <t>E.M. DAMIÃO MEDEIROS</t>
  </si>
  <si>
    <t>E.M. HUMBERTO QUINTO CHIESSE</t>
  </si>
  <si>
    <t>E.M. JOAQUIM RODRIGUES PEIXOTO JUNIOR</t>
  </si>
  <si>
    <t xml:space="preserve">E.M. LIONS </t>
  </si>
  <si>
    <t>E.M. PRESIDENTE TANCREDO NEVES</t>
  </si>
  <si>
    <t>E.M. VEN. HUMBERTO AMARAL</t>
  </si>
  <si>
    <t>E.M. CARLOS AUGUSTO HAASIS</t>
  </si>
  <si>
    <t>E.M. BARTHOLOMEU ANACLETO</t>
  </si>
  <si>
    <t>E.M. GELSON SILVINO</t>
  </si>
  <si>
    <t>E.M. EULÁLIA GOUVEA</t>
  </si>
  <si>
    <t>E.M. REGINALDO ARAÚJO</t>
  </si>
  <si>
    <t>E.M. 9 DE ABRIL</t>
  </si>
  <si>
    <t>E.M. ROTARY CLUBE</t>
  </si>
  <si>
    <t>E.M. SANTO ANTÔNIO</t>
  </si>
  <si>
    <t>E.M. BAIRRO CAJUEIROS</t>
  </si>
  <si>
    <t>E.E.M. BELO HORIZONTE</t>
  </si>
  <si>
    <t>E.E.M. FRANCISCO VILLELA DE ANDRADE</t>
  </si>
  <si>
    <t>E.E.M. ELIETE FERREIRA</t>
  </si>
  <si>
    <t>E.E.M. ADA BOGATO - CIEP 483</t>
  </si>
  <si>
    <t>E.E.M. ARGEMIRO DE PAULA COUTINHO</t>
  </si>
  <si>
    <t>NÚCLEO INF. ENY DO NASCIMENTO MARIANO</t>
  </si>
  <si>
    <t>E.E.M. SANTA RITA</t>
  </si>
  <si>
    <t xml:space="preserve">E.E.M. RIALTO </t>
  </si>
  <si>
    <t>E.E.M. JAHYRA FONSECA DRABLE</t>
  </si>
  <si>
    <t>C.M. DR. MAURICIO AMARAL</t>
  </si>
  <si>
    <t>C.M. PADRE ANCHIETA</t>
  </si>
  <si>
    <t>C.M. PREFEITO MARCELLO DRABLE</t>
  </si>
  <si>
    <t>C.M. VEREADOR PAULO BASILIO DE OLIVEIRA</t>
  </si>
  <si>
    <t>C.M. ANTÔNIO PEREIRA BRUNO</t>
  </si>
  <si>
    <t>C.M. PREFEITO LUIZ AMARAL</t>
  </si>
  <si>
    <t>C.M. CLÉCIO PENEDO</t>
  </si>
  <si>
    <t>CRECHE ESPAÇO DO SABER</t>
  </si>
  <si>
    <t>CRECHE NOVA ESPERANÇA</t>
  </si>
  <si>
    <t>E.M JAYME OSCAR DE PINHO CARVALHO JUNIOR</t>
  </si>
  <si>
    <t>CRECHE PADRE ADALBERTO</t>
  </si>
  <si>
    <t>CRECHE MENINO JESUS</t>
  </si>
  <si>
    <t>C.E.M. ANTÔNIO ROCHA</t>
  </si>
  <si>
    <t>CIEP 054 - MARIA JOSÉ M. DE CARVALHO</t>
  </si>
  <si>
    <t>NÚCLEO INFANTIL CAMPO DA PAZ</t>
  </si>
  <si>
    <t>JARDIM DA INFÂNCIA M. PROF. JÚLIA VARELLA</t>
  </si>
  <si>
    <t>ESCOLA DOMÉSTICA CECÍLIA M. DE BARROS</t>
  </si>
  <si>
    <t>CEI - E.M. SATURNINA DE C. DE V. DA SILVA</t>
  </si>
  <si>
    <t>CENTRO EDUCACIONAL DA APAE</t>
  </si>
  <si>
    <t>CRECHE VILA NATAL</t>
  </si>
  <si>
    <t>E.M LEONEL DE MOURA BRIZOLA</t>
  </si>
  <si>
    <t>CRECHE JOSÉ LUIS VANELI</t>
  </si>
  <si>
    <t>MAIS EDUCAÇÃO</t>
  </si>
  <si>
    <t>E.M VEREADOR ALDERANDO CASALLI MARQUES</t>
  </si>
  <si>
    <t>E.M. NONO REIS</t>
  </si>
  <si>
    <t>C.M. WASHINGTON LUIZ</t>
  </si>
  <si>
    <t xml:space="preserve">C.M. WASHINGTON LUIZ </t>
  </si>
  <si>
    <t xml:space="preserve">E.M. NONO REIS </t>
  </si>
  <si>
    <t xml:space="preserve">E.M. CEL. ARMÊNIO P. GONÇALVES </t>
  </si>
  <si>
    <t>E.M. PREFEITO LEONÍSIO S. BATISTA</t>
  </si>
  <si>
    <t>E.M. VILA ELMIRA</t>
  </si>
  <si>
    <t xml:space="preserve">E.M VEREADOR ALDERANDO CASALLI MARQUES </t>
  </si>
  <si>
    <t>Integral</t>
  </si>
  <si>
    <t>Parcial</t>
  </si>
  <si>
    <t>CRECHES</t>
  </si>
  <si>
    <t>PRÉ-ESCOLA</t>
  </si>
  <si>
    <t>EDUCAÇÃO INFANTIL</t>
  </si>
  <si>
    <t xml:space="preserve">EJA </t>
  </si>
  <si>
    <t>MÉDIO</t>
  </si>
  <si>
    <t>AEE</t>
  </si>
  <si>
    <t>CRECHE</t>
  </si>
  <si>
    <t>ANOS INICIAIS</t>
  </si>
  <si>
    <t>ANOS FINAIS</t>
  </si>
  <si>
    <t>Presencial</t>
  </si>
  <si>
    <t>EJA</t>
  </si>
  <si>
    <t xml:space="preserve">CONVÊNIO CVD </t>
  </si>
  <si>
    <t>CRECHE CONSTANTINO REBELLO JUNIOR</t>
  </si>
  <si>
    <t>CEMAE - CENTRO *</t>
  </si>
  <si>
    <t>CEMAE - OFICINA*</t>
  </si>
  <si>
    <t>CRECHE DOM WALDIR CALHEIROS</t>
  </si>
  <si>
    <t xml:space="preserve">OBS: * UNIDADES CONVENIADAS. OS NÚMEROS TEM COMO REFERÊNCIA O CENSO DE 2020 PODENDO SOFRER ALTERAÇÕES. </t>
  </si>
  <si>
    <t>SUB TOTAL A</t>
  </si>
  <si>
    <t>SUB TOTAL B</t>
  </si>
  <si>
    <t>TOTAL SUB A + B</t>
  </si>
  <si>
    <t>TOTAL GERAL</t>
  </si>
  <si>
    <t>ANEXO I.e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</si>
</sst>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3" fontId="3" fillId="33" borderId="14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47625</xdr:rowOff>
    </xdr:from>
    <xdr:to>
      <xdr:col>1</xdr:col>
      <xdr:colOff>485775</xdr:colOff>
      <xdr:row>4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590550</xdr:colOff>
      <xdr:row>0</xdr:row>
      <xdr:rowOff>85725</xdr:rowOff>
    </xdr:from>
    <xdr:to>
      <xdr:col>2</xdr:col>
      <xdr:colOff>314325</xdr:colOff>
      <xdr:row>4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847725" y="85725"/>
          <a:ext cx="28765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Rio de Janeiro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Barra Mansa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EDUCAÇÃO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1.57421875" defaultRowHeight="12.75"/>
  <cols>
    <col min="1" max="1" width="3.8515625" style="0" customWidth="1"/>
    <col min="2" max="2" width="47.28125" style="0" customWidth="1"/>
    <col min="3" max="3" width="6.421875" style="0" customWidth="1"/>
    <col min="4" max="4" width="7.28125" style="0" customWidth="1"/>
    <col min="5" max="5" width="6.8515625" style="0" customWidth="1"/>
    <col min="6" max="6" width="7.8515625" style="0" customWidth="1"/>
    <col min="7" max="7" width="6.7109375" style="0" customWidth="1"/>
    <col min="8" max="8" width="7.57421875" style="0" customWidth="1"/>
    <col min="9" max="9" width="7.8515625" style="0" customWidth="1"/>
    <col min="10" max="10" width="7.57421875" style="0" customWidth="1"/>
    <col min="11" max="11" width="7.421875" style="0" customWidth="1"/>
    <col min="12" max="13" width="7.57421875" style="0" customWidth="1"/>
    <col min="14" max="14" width="6.8515625" style="0" customWidth="1"/>
    <col min="15" max="15" width="8.00390625" style="0" customWidth="1"/>
    <col min="16" max="16" width="6.8515625" style="0" customWidth="1"/>
    <col min="17" max="17" width="8.140625" style="0" customWidth="1"/>
    <col min="18" max="18" width="6.8515625" style="0" customWidth="1"/>
    <col min="19" max="20" width="9.140625" style="0" customWidth="1"/>
    <col min="21" max="21" width="7.57421875" style="0" customWidth="1"/>
    <col min="22" max="22" width="10.7109375" style="0" customWidth="1"/>
  </cols>
  <sheetData>
    <row r="1" spans="1:27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"/>
      <c r="X1" s="2"/>
      <c r="Y1" s="2"/>
      <c r="Z1" s="2"/>
      <c r="AA1" s="2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</row>
    <row r="3" spans="1:27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2"/>
      <c r="Y3" s="2"/>
      <c r="Z3" s="2"/>
      <c r="AA3" s="2"/>
    </row>
    <row r="4" spans="1:2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</row>
    <row r="5" spans="1:27" ht="18">
      <c r="A5" s="3"/>
      <c r="B5" s="3"/>
      <c r="C5" s="3"/>
      <c r="D5" s="3"/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2"/>
      <c r="Z5" s="2"/>
      <c r="AA5" s="2"/>
    </row>
    <row r="6" spans="1:2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  <c r="X6" s="2"/>
      <c r="Y6" s="2"/>
      <c r="Z6" s="2"/>
      <c r="AA6" s="2"/>
    </row>
    <row r="7" spans="1:27" ht="12.75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"/>
      <c r="X7" s="2"/>
      <c r="Y7" s="2"/>
      <c r="Z7" s="2"/>
      <c r="AA7" s="2"/>
    </row>
    <row r="8" spans="1:27" ht="12.75">
      <c r="A8" s="4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"/>
      <c r="X8" s="2"/>
      <c r="Y8" s="2"/>
      <c r="Z8" s="2"/>
      <c r="AA8" s="2"/>
    </row>
    <row r="9" spans="1:22" ht="30" customHeight="1">
      <c r="A9" s="49" t="s">
        <v>1</v>
      </c>
      <c r="B9" s="49"/>
      <c r="C9" s="37" t="s">
        <v>77</v>
      </c>
      <c r="D9" s="42"/>
      <c r="E9" s="42"/>
      <c r="F9" s="38"/>
      <c r="G9" s="37" t="s">
        <v>2</v>
      </c>
      <c r="H9" s="42"/>
      <c r="I9" s="42"/>
      <c r="J9" s="38"/>
      <c r="K9" s="39" t="s">
        <v>80</v>
      </c>
      <c r="L9" s="41"/>
      <c r="M9" s="41"/>
      <c r="N9" s="41"/>
      <c r="O9" s="41"/>
      <c r="P9" s="41"/>
      <c r="Q9" s="41"/>
      <c r="R9" s="41"/>
      <c r="S9" s="24"/>
      <c r="T9" s="35" t="s">
        <v>79</v>
      </c>
      <c r="U9" s="35" t="s">
        <v>78</v>
      </c>
      <c r="V9" s="48" t="s">
        <v>3</v>
      </c>
    </row>
    <row r="10" spans="1:22" ht="15" customHeight="1">
      <c r="A10" s="49"/>
      <c r="B10" s="49"/>
      <c r="C10" s="43"/>
      <c r="D10" s="44"/>
      <c r="E10" s="44"/>
      <c r="F10" s="45"/>
      <c r="G10" s="43"/>
      <c r="H10" s="44"/>
      <c r="I10" s="44"/>
      <c r="J10" s="45"/>
      <c r="K10" s="39" t="s">
        <v>77</v>
      </c>
      <c r="L10" s="41"/>
      <c r="M10" s="41"/>
      <c r="N10" s="40"/>
      <c r="O10" s="39" t="s">
        <v>2</v>
      </c>
      <c r="P10" s="41"/>
      <c r="Q10" s="41"/>
      <c r="R10" s="41"/>
      <c r="S10" s="40"/>
      <c r="T10" s="36"/>
      <c r="U10" s="36"/>
      <c r="V10" s="48"/>
    </row>
    <row r="11" spans="1:22" ht="24.75" customHeight="1">
      <c r="A11" s="49"/>
      <c r="B11" s="49"/>
      <c r="C11" s="39" t="s">
        <v>75</v>
      </c>
      <c r="D11" s="40"/>
      <c r="E11" s="39" t="s">
        <v>76</v>
      </c>
      <c r="F11" s="40"/>
      <c r="G11" s="48" t="s">
        <v>82</v>
      </c>
      <c r="H11" s="48"/>
      <c r="I11" s="48" t="s">
        <v>83</v>
      </c>
      <c r="J11" s="48"/>
      <c r="K11" s="37" t="s">
        <v>81</v>
      </c>
      <c r="L11" s="38"/>
      <c r="M11" s="39" t="s">
        <v>76</v>
      </c>
      <c r="N11" s="40"/>
      <c r="O11" s="39" t="s">
        <v>82</v>
      </c>
      <c r="P11" s="40"/>
      <c r="Q11" s="39" t="s">
        <v>83</v>
      </c>
      <c r="R11" s="40"/>
      <c r="S11" s="25" t="s">
        <v>85</v>
      </c>
      <c r="T11" s="48" t="s">
        <v>74</v>
      </c>
      <c r="U11" s="48" t="s">
        <v>74</v>
      </c>
      <c r="V11" s="48"/>
    </row>
    <row r="12" spans="1:22" ht="15" customHeight="1">
      <c r="A12" s="49"/>
      <c r="B12" s="49"/>
      <c r="C12" s="7" t="s">
        <v>74</v>
      </c>
      <c r="D12" s="7" t="s">
        <v>73</v>
      </c>
      <c r="E12" s="7" t="s">
        <v>74</v>
      </c>
      <c r="F12" s="7" t="s">
        <v>73</v>
      </c>
      <c r="G12" s="8" t="s">
        <v>74</v>
      </c>
      <c r="H12" s="8" t="s">
        <v>73</v>
      </c>
      <c r="I12" s="8" t="s">
        <v>74</v>
      </c>
      <c r="J12" s="8" t="s">
        <v>73</v>
      </c>
      <c r="K12" s="8" t="s">
        <v>74</v>
      </c>
      <c r="L12" s="29" t="s">
        <v>73</v>
      </c>
      <c r="M12" s="8" t="s">
        <v>74</v>
      </c>
      <c r="N12" s="8" t="s">
        <v>73</v>
      </c>
      <c r="O12" s="8" t="s">
        <v>74</v>
      </c>
      <c r="P12" s="8" t="s">
        <v>73</v>
      </c>
      <c r="Q12" s="8" t="s">
        <v>74</v>
      </c>
      <c r="R12" s="8" t="s">
        <v>73</v>
      </c>
      <c r="S12" s="8" t="s">
        <v>84</v>
      </c>
      <c r="T12" s="48"/>
      <c r="U12" s="48"/>
      <c r="V12" s="48"/>
    </row>
    <row r="13" spans="1:22" ht="14.25" customHeight="1">
      <c r="A13" s="9">
        <v>1</v>
      </c>
      <c r="B13" s="9" t="s">
        <v>72</v>
      </c>
      <c r="C13" s="10">
        <v>0</v>
      </c>
      <c r="D13" s="10">
        <v>0</v>
      </c>
      <c r="E13" s="11">
        <v>17</v>
      </c>
      <c r="F13" s="11">
        <v>0</v>
      </c>
      <c r="G13" s="11">
        <v>0</v>
      </c>
      <c r="H13" s="11">
        <v>65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31">
        <f>SUM(C13:U13)</f>
        <v>82</v>
      </c>
    </row>
    <row r="14" spans="1:22" ht="14.25" customHeight="1">
      <c r="A14" s="9">
        <f aca="true" t="shared" si="0" ref="A14:A53">A13+1</f>
        <v>2</v>
      </c>
      <c r="B14" s="9" t="s">
        <v>4</v>
      </c>
      <c r="C14" s="10">
        <v>0</v>
      </c>
      <c r="D14" s="10">
        <v>0</v>
      </c>
      <c r="E14" s="11">
        <v>66</v>
      </c>
      <c r="F14" s="11">
        <v>0</v>
      </c>
      <c r="G14" s="11">
        <v>0</v>
      </c>
      <c r="H14" s="11">
        <v>115</v>
      </c>
      <c r="I14" s="11">
        <v>0</v>
      </c>
      <c r="J14" s="11">
        <v>0</v>
      </c>
      <c r="K14" s="11">
        <v>0</v>
      </c>
      <c r="L14" s="11">
        <v>0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31">
        <f aca="true" t="shared" si="1" ref="V14:V45">SUM(C14:U14)</f>
        <v>183</v>
      </c>
    </row>
    <row r="15" spans="1:22" ht="14.25" customHeight="1">
      <c r="A15" s="9">
        <f t="shared" si="0"/>
        <v>3</v>
      </c>
      <c r="B15" s="9" t="s">
        <v>5</v>
      </c>
      <c r="C15" s="10">
        <v>0</v>
      </c>
      <c r="D15" s="10">
        <v>0</v>
      </c>
      <c r="E15" s="11">
        <v>26</v>
      </c>
      <c r="F15" s="11">
        <v>0</v>
      </c>
      <c r="G15" s="11">
        <v>0</v>
      </c>
      <c r="H15" s="11">
        <v>40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1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31">
        <f t="shared" si="1"/>
        <v>70</v>
      </c>
    </row>
    <row r="16" spans="1:22" ht="14.25" customHeight="1">
      <c r="A16" s="9">
        <f t="shared" si="0"/>
        <v>4</v>
      </c>
      <c r="B16" s="9" t="s">
        <v>6</v>
      </c>
      <c r="C16" s="10">
        <v>0</v>
      </c>
      <c r="D16" s="10">
        <v>0</v>
      </c>
      <c r="E16" s="11">
        <v>106</v>
      </c>
      <c r="F16" s="11">
        <v>0</v>
      </c>
      <c r="G16" s="11">
        <v>4</v>
      </c>
      <c r="H16" s="11">
        <v>316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1">
        <v>0</v>
      </c>
      <c r="O16" s="11">
        <v>3</v>
      </c>
      <c r="P16" s="11">
        <v>4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31">
        <f t="shared" si="1"/>
        <v>436</v>
      </c>
    </row>
    <row r="17" spans="1:22" ht="14.25" customHeight="1">
      <c r="A17" s="9">
        <f t="shared" si="0"/>
        <v>5</v>
      </c>
      <c r="B17" s="9" t="s">
        <v>7</v>
      </c>
      <c r="C17" s="10">
        <v>0</v>
      </c>
      <c r="D17" s="10">
        <v>0</v>
      </c>
      <c r="E17" s="11">
        <v>77</v>
      </c>
      <c r="F17" s="11">
        <v>0</v>
      </c>
      <c r="G17" s="11">
        <v>4</v>
      </c>
      <c r="H17" s="11">
        <v>191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6</v>
      </c>
      <c r="P17" s="11">
        <v>4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31">
        <f t="shared" si="1"/>
        <v>283</v>
      </c>
    </row>
    <row r="18" spans="1:22" ht="14.25" customHeight="1">
      <c r="A18" s="9">
        <f t="shared" si="0"/>
        <v>6</v>
      </c>
      <c r="B18" s="9" t="s">
        <v>8</v>
      </c>
      <c r="C18" s="10">
        <v>0</v>
      </c>
      <c r="D18" s="10">
        <v>0</v>
      </c>
      <c r="E18" s="11">
        <v>0</v>
      </c>
      <c r="F18" s="11">
        <v>0</v>
      </c>
      <c r="G18" s="11">
        <v>14</v>
      </c>
      <c r="H18" s="11">
        <v>444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</v>
      </c>
      <c r="P18" s="11">
        <v>10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31">
        <f t="shared" si="1"/>
        <v>473</v>
      </c>
    </row>
    <row r="19" spans="1:22" ht="14.25" customHeight="1">
      <c r="A19" s="9">
        <f t="shared" si="0"/>
        <v>7</v>
      </c>
      <c r="B19" s="9" t="s">
        <v>9</v>
      </c>
      <c r="C19" s="10">
        <v>0</v>
      </c>
      <c r="D19" s="10">
        <v>0</v>
      </c>
      <c r="E19" s="11">
        <v>72</v>
      </c>
      <c r="F19" s="11">
        <v>0</v>
      </c>
      <c r="G19" s="11">
        <v>0</v>
      </c>
      <c r="H19" s="11">
        <v>143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31">
        <f t="shared" si="1"/>
        <v>226</v>
      </c>
    </row>
    <row r="20" spans="1:22" ht="14.25" customHeight="1">
      <c r="A20" s="9">
        <f t="shared" si="0"/>
        <v>8</v>
      </c>
      <c r="B20" s="9" t="s">
        <v>10</v>
      </c>
      <c r="C20" s="10">
        <v>0</v>
      </c>
      <c r="D20" s="10">
        <v>0</v>
      </c>
      <c r="E20" s="11">
        <v>131</v>
      </c>
      <c r="F20" s="11">
        <v>0</v>
      </c>
      <c r="G20" s="11">
        <v>12</v>
      </c>
      <c r="H20" s="11">
        <v>305</v>
      </c>
      <c r="I20" s="11">
        <v>0</v>
      </c>
      <c r="J20" s="11">
        <v>0</v>
      </c>
      <c r="K20" s="11">
        <v>0</v>
      </c>
      <c r="L20" s="11">
        <v>0</v>
      </c>
      <c r="M20" s="11">
        <v>3</v>
      </c>
      <c r="N20" s="11">
        <v>0</v>
      </c>
      <c r="O20" s="11">
        <v>11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31">
        <f t="shared" si="1"/>
        <v>463</v>
      </c>
    </row>
    <row r="21" spans="1:22" ht="14.25" customHeight="1">
      <c r="A21" s="9">
        <f t="shared" si="0"/>
        <v>9</v>
      </c>
      <c r="B21" s="9" t="s">
        <v>11</v>
      </c>
      <c r="C21" s="10">
        <v>0</v>
      </c>
      <c r="D21" s="10">
        <v>0</v>
      </c>
      <c r="E21" s="11">
        <v>65</v>
      </c>
      <c r="F21" s="11">
        <v>0</v>
      </c>
      <c r="G21" s="11">
        <v>0</v>
      </c>
      <c r="H21" s="11">
        <v>183</v>
      </c>
      <c r="I21" s="11">
        <v>0</v>
      </c>
      <c r="J21" s="11">
        <v>305</v>
      </c>
      <c r="K21" s="11">
        <v>0</v>
      </c>
      <c r="L21" s="11">
        <v>0</v>
      </c>
      <c r="M21" s="11">
        <v>2</v>
      </c>
      <c r="N21" s="11">
        <v>0</v>
      </c>
      <c r="O21" s="11">
        <v>1</v>
      </c>
      <c r="P21" s="11">
        <v>14</v>
      </c>
      <c r="Q21" s="11">
        <v>0</v>
      </c>
      <c r="R21" s="11">
        <v>3</v>
      </c>
      <c r="S21" s="11">
        <v>0</v>
      </c>
      <c r="T21" s="11">
        <v>0</v>
      </c>
      <c r="U21" s="11">
        <v>0</v>
      </c>
      <c r="V21" s="31">
        <f t="shared" si="1"/>
        <v>573</v>
      </c>
    </row>
    <row r="22" spans="1:22" ht="14.25" customHeight="1">
      <c r="A22" s="9">
        <f t="shared" si="0"/>
        <v>10</v>
      </c>
      <c r="B22" s="9" t="s">
        <v>12</v>
      </c>
      <c r="C22" s="10">
        <v>0</v>
      </c>
      <c r="D22" s="10">
        <v>0</v>
      </c>
      <c r="E22" s="11">
        <v>0</v>
      </c>
      <c r="F22" s="11">
        <v>0</v>
      </c>
      <c r="G22" s="11">
        <v>0</v>
      </c>
      <c r="H22" s="11">
        <v>112</v>
      </c>
      <c r="I22" s="11">
        <v>0</v>
      </c>
      <c r="J22" s="11">
        <v>239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2</v>
      </c>
      <c r="Q22" s="11">
        <v>1</v>
      </c>
      <c r="R22" s="11">
        <v>8</v>
      </c>
      <c r="S22" s="11">
        <v>0</v>
      </c>
      <c r="T22" s="11">
        <v>0</v>
      </c>
      <c r="U22" s="11">
        <v>0</v>
      </c>
      <c r="V22" s="31">
        <f t="shared" si="1"/>
        <v>363</v>
      </c>
    </row>
    <row r="23" spans="1:22" ht="14.25" customHeight="1">
      <c r="A23" s="9">
        <f t="shared" si="0"/>
        <v>11</v>
      </c>
      <c r="B23" s="9" t="s">
        <v>13</v>
      </c>
      <c r="C23" s="10">
        <v>0</v>
      </c>
      <c r="D23" s="10">
        <v>0</v>
      </c>
      <c r="E23" s="11">
        <v>27</v>
      </c>
      <c r="F23" s="11">
        <v>0</v>
      </c>
      <c r="G23" s="11">
        <v>75</v>
      </c>
      <c r="H23" s="11">
        <v>10</v>
      </c>
      <c r="I23" s="11">
        <v>0</v>
      </c>
      <c r="J23" s="11">
        <v>0</v>
      </c>
      <c r="K23" s="11">
        <v>0</v>
      </c>
      <c r="L23" s="11">
        <v>0</v>
      </c>
      <c r="M23" s="11">
        <v>2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31">
        <f t="shared" si="1"/>
        <v>114</v>
      </c>
    </row>
    <row r="24" spans="1:22" ht="14.25" customHeight="1">
      <c r="A24" s="9">
        <f t="shared" si="0"/>
        <v>12</v>
      </c>
      <c r="B24" s="9" t="s">
        <v>70</v>
      </c>
      <c r="C24" s="10">
        <v>0</v>
      </c>
      <c r="D24" s="10">
        <v>0</v>
      </c>
      <c r="E24" s="11">
        <v>111</v>
      </c>
      <c r="F24" s="11">
        <v>0</v>
      </c>
      <c r="G24" s="11">
        <v>297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3</v>
      </c>
      <c r="N24" s="11">
        <v>0</v>
      </c>
      <c r="O24" s="11">
        <v>17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31">
        <f t="shared" si="1"/>
        <v>428</v>
      </c>
    </row>
    <row r="25" spans="1:22" ht="14.25" customHeight="1">
      <c r="A25" s="9">
        <f t="shared" si="0"/>
        <v>13</v>
      </c>
      <c r="B25" s="9" t="s">
        <v>14</v>
      </c>
      <c r="C25" s="10">
        <v>0</v>
      </c>
      <c r="D25" s="10">
        <v>0</v>
      </c>
      <c r="E25" s="11">
        <v>48</v>
      </c>
      <c r="F25" s="11">
        <v>0</v>
      </c>
      <c r="G25" s="11">
        <v>7</v>
      </c>
      <c r="H25" s="11">
        <v>57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31">
        <f t="shared" si="1"/>
        <v>115</v>
      </c>
    </row>
    <row r="26" spans="1:22" ht="14.25" customHeight="1">
      <c r="A26" s="9">
        <f t="shared" si="0"/>
        <v>14</v>
      </c>
      <c r="B26" s="9" t="s">
        <v>15</v>
      </c>
      <c r="C26" s="10">
        <v>0</v>
      </c>
      <c r="D26" s="10">
        <v>0</v>
      </c>
      <c r="E26" s="11">
        <v>81</v>
      </c>
      <c r="F26" s="11">
        <v>0</v>
      </c>
      <c r="G26" s="11">
        <v>0</v>
      </c>
      <c r="H26" s="11">
        <v>189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6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31">
        <f t="shared" si="1"/>
        <v>277</v>
      </c>
    </row>
    <row r="27" spans="1:22" ht="14.25" customHeight="1">
      <c r="A27" s="9">
        <f t="shared" si="0"/>
        <v>15</v>
      </c>
      <c r="B27" s="9" t="s">
        <v>16</v>
      </c>
      <c r="C27" s="10">
        <v>0</v>
      </c>
      <c r="D27" s="10">
        <v>0</v>
      </c>
      <c r="E27" s="11">
        <v>9</v>
      </c>
      <c r="F27" s="11">
        <v>0</v>
      </c>
      <c r="G27" s="11">
        <v>31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31">
        <f t="shared" si="1"/>
        <v>42</v>
      </c>
    </row>
    <row r="28" spans="1:22" ht="14.25" customHeight="1">
      <c r="A28" s="9">
        <f t="shared" si="0"/>
        <v>16</v>
      </c>
      <c r="B28" s="9" t="s">
        <v>69</v>
      </c>
      <c r="C28" s="10">
        <v>0</v>
      </c>
      <c r="D28" s="10">
        <v>0</v>
      </c>
      <c r="E28" s="11">
        <v>35</v>
      </c>
      <c r="F28" s="11">
        <v>0</v>
      </c>
      <c r="G28" s="11">
        <v>0</v>
      </c>
      <c r="H28" s="11">
        <v>69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31">
        <f t="shared" si="1"/>
        <v>104</v>
      </c>
    </row>
    <row r="29" spans="1:22" ht="14.25" customHeight="1">
      <c r="A29" s="9">
        <f t="shared" si="0"/>
        <v>17</v>
      </c>
      <c r="B29" s="9" t="s">
        <v>17</v>
      </c>
      <c r="C29" s="10">
        <v>0</v>
      </c>
      <c r="D29" s="10">
        <v>0</v>
      </c>
      <c r="E29" s="11">
        <v>53</v>
      </c>
      <c r="F29" s="11">
        <v>0</v>
      </c>
      <c r="G29" s="11">
        <v>0</v>
      </c>
      <c r="H29" s="11">
        <v>124</v>
      </c>
      <c r="I29" s="11">
        <v>4</v>
      </c>
      <c r="J29" s="11">
        <v>154</v>
      </c>
      <c r="K29" s="11">
        <v>0</v>
      </c>
      <c r="L29" s="11">
        <v>0</v>
      </c>
      <c r="M29" s="11">
        <v>0</v>
      </c>
      <c r="N29" s="11">
        <v>0</v>
      </c>
      <c r="O29" s="11">
        <v>4</v>
      </c>
      <c r="P29" s="11">
        <v>0</v>
      </c>
      <c r="Q29" s="11">
        <v>0</v>
      </c>
      <c r="R29" s="11">
        <v>4</v>
      </c>
      <c r="S29" s="11">
        <v>0</v>
      </c>
      <c r="T29" s="11">
        <v>0</v>
      </c>
      <c r="U29" s="11">
        <v>0</v>
      </c>
      <c r="V29" s="31">
        <f t="shared" si="1"/>
        <v>343</v>
      </c>
    </row>
    <row r="30" spans="1:22" ht="14.25" customHeight="1">
      <c r="A30" s="9">
        <f t="shared" si="0"/>
        <v>18</v>
      </c>
      <c r="B30" s="9" t="s">
        <v>18</v>
      </c>
      <c r="C30" s="10">
        <v>0</v>
      </c>
      <c r="D30" s="10">
        <v>0</v>
      </c>
      <c r="E30" s="11">
        <v>112</v>
      </c>
      <c r="F30" s="11">
        <v>0</v>
      </c>
      <c r="G30" s="11">
        <v>18</v>
      </c>
      <c r="H30" s="11">
        <v>270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0</v>
      </c>
      <c r="O30" s="11">
        <v>7</v>
      </c>
      <c r="P30" s="11">
        <v>4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31">
        <f t="shared" si="1"/>
        <v>413</v>
      </c>
    </row>
    <row r="31" spans="1:22" ht="14.25" customHeight="1">
      <c r="A31" s="9">
        <f t="shared" si="0"/>
        <v>19</v>
      </c>
      <c r="B31" s="9" t="s">
        <v>68</v>
      </c>
      <c r="C31" s="10">
        <v>0</v>
      </c>
      <c r="D31" s="10">
        <v>0</v>
      </c>
      <c r="E31" s="11">
        <v>45</v>
      </c>
      <c r="F31" s="11">
        <v>0</v>
      </c>
      <c r="G31" s="11">
        <v>0</v>
      </c>
      <c r="H31" s="11">
        <v>66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31">
        <f t="shared" si="1"/>
        <v>121</v>
      </c>
    </row>
    <row r="32" spans="1:22" ht="14.25" customHeight="1">
      <c r="A32" s="9">
        <f t="shared" si="0"/>
        <v>20</v>
      </c>
      <c r="B32" s="9" t="s">
        <v>19</v>
      </c>
      <c r="C32" s="10">
        <v>0</v>
      </c>
      <c r="D32" s="10">
        <v>0</v>
      </c>
      <c r="E32" s="11">
        <v>0</v>
      </c>
      <c r="F32" s="11">
        <v>0</v>
      </c>
      <c r="G32" s="11">
        <v>9</v>
      </c>
      <c r="H32" s="11">
        <v>96</v>
      </c>
      <c r="I32" s="11">
        <v>15</v>
      </c>
      <c r="J32" s="11">
        <v>370</v>
      </c>
      <c r="K32" s="11">
        <v>0</v>
      </c>
      <c r="L32" s="11">
        <v>0</v>
      </c>
      <c r="M32" s="11">
        <v>0</v>
      </c>
      <c r="N32" s="11">
        <v>0</v>
      </c>
      <c r="O32" s="11">
        <v>4</v>
      </c>
      <c r="P32" s="11">
        <v>0</v>
      </c>
      <c r="Q32" s="11">
        <v>10</v>
      </c>
      <c r="R32" s="11">
        <v>3</v>
      </c>
      <c r="S32" s="11">
        <v>0</v>
      </c>
      <c r="T32" s="11">
        <v>0</v>
      </c>
      <c r="U32" s="11">
        <v>0</v>
      </c>
      <c r="V32" s="31">
        <f t="shared" si="1"/>
        <v>507</v>
      </c>
    </row>
    <row r="33" spans="1:22" ht="14.25" customHeight="1">
      <c r="A33" s="9">
        <f t="shared" si="0"/>
        <v>21</v>
      </c>
      <c r="B33" s="9" t="s">
        <v>20</v>
      </c>
      <c r="C33" s="10">
        <v>0</v>
      </c>
      <c r="D33" s="10">
        <v>0</v>
      </c>
      <c r="E33" s="11">
        <v>39</v>
      </c>
      <c r="F33" s="11">
        <v>0</v>
      </c>
      <c r="G33" s="11">
        <v>0</v>
      </c>
      <c r="H33" s="11">
        <v>115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0</v>
      </c>
      <c r="O33" s="11">
        <v>3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31">
        <f t="shared" si="1"/>
        <v>159</v>
      </c>
    </row>
    <row r="34" spans="1:22" ht="14.25" customHeight="1">
      <c r="A34" s="9">
        <f t="shared" si="0"/>
        <v>22</v>
      </c>
      <c r="B34" s="9" t="s">
        <v>71</v>
      </c>
      <c r="C34" s="10">
        <v>0</v>
      </c>
      <c r="D34" s="10">
        <v>0</v>
      </c>
      <c r="E34" s="11">
        <v>20</v>
      </c>
      <c r="F34" s="11">
        <v>0</v>
      </c>
      <c r="G34" s="11">
        <v>0</v>
      </c>
      <c r="H34" s="11">
        <v>62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31">
        <f t="shared" si="1"/>
        <v>82</v>
      </c>
    </row>
    <row r="35" spans="1:22" ht="14.25" customHeight="1">
      <c r="A35" s="9">
        <f t="shared" si="0"/>
        <v>23</v>
      </c>
      <c r="B35" s="9" t="s">
        <v>21</v>
      </c>
      <c r="C35" s="10">
        <v>0</v>
      </c>
      <c r="D35" s="10">
        <v>0</v>
      </c>
      <c r="E35" s="11">
        <v>109</v>
      </c>
      <c r="F35" s="11">
        <v>0</v>
      </c>
      <c r="G35" s="11">
        <v>3</v>
      </c>
      <c r="H35" s="11">
        <v>310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1">
        <v>0</v>
      </c>
      <c r="O35" s="11">
        <v>1</v>
      </c>
      <c r="P35" s="11">
        <v>4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31">
        <f t="shared" si="1"/>
        <v>429</v>
      </c>
    </row>
    <row r="36" spans="1:22" ht="14.25" customHeight="1">
      <c r="A36" s="9">
        <f t="shared" si="0"/>
        <v>24</v>
      </c>
      <c r="B36" s="9" t="s">
        <v>22</v>
      </c>
      <c r="C36" s="10">
        <v>0</v>
      </c>
      <c r="D36" s="10">
        <v>0</v>
      </c>
      <c r="E36" s="11">
        <v>41</v>
      </c>
      <c r="F36" s="11">
        <v>0</v>
      </c>
      <c r="G36" s="11">
        <v>111</v>
      </c>
      <c r="H36" s="11">
        <v>50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31">
        <f t="shared" si="1"/>
        <v>205</v>
      </c>
    </row>
    <row r="37" spans="1:22" ht="14.25" customHeight="1">
      <c r="A37" s="9">
        <f t="shared" si="0"/>
        <v>25</v>
      </c>
      <c r="B37" s="9" t="s">
        <v>23</v>
      </c>
      <c r="C37" s="10">
        <v>0</v>
      </c>
      <c r="D37" s="10">
        <v>0</v>
      </c>
      <c r="E37" s="11">
        <v>0</v>
      </c>
      <c r="F37" s="11">
        <v>0</v>
      </c>
      <c r="G37" s="11">
        <v>201</v>
      </c>
      <c r="H37" s="11">
        <v>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31">
        <f t="shared" si="1"/>
        <v>210</v>
      </c>
    </row>
    <row r="38" spans="1:22" ht="14.25" customHeight="1">
      <c r="A38" s="9">
        <f t="shared" si="0"/>
        <v>26</v>
      </c>
      <c r="B38" s="9" t="s">
        <v>24</v>
      </c>
      <c r="C38" s="10">
        <v>0</v>
      </c>
      <c r="D38" s="10">
        <v>0</v>
      </c>
      <c r="E38" s="11">
        <v>33</v>
      </c>
      <c r="F38" s="11">
        <v>0</v>
      </c>
      <c r="G38" s="11">
        <v>102</v>
      </c>
      <c r="H38" s="11">
        <v>10</v>
      </c>
      <c r="I38" s="11">
        <v>84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6</v>
      </c>
      <c r="P38" s="11">
        <v>0</v>
      </c>
      <c r="Q38" s="11">
        <v>4</v>
      </c>
      <c r="R38" s="11">
        <v>0</v>
      </c>
      <c r="S38" s="11">
        <v>0</v>
      </c>
      <c r="T38" s="11">
        <v>0</v>
      </c>
      <c r="U38" s="11">
        <v>0</v>
      </c>
      <c r="V38" s="31">
        <f t="shared" si="1"/>
        <v>240</v>
      </c>
    </row>
    <row r="39" spans="1:22" ht="14.25" customHeight="1">
      <c r="A39" s="9">
        <f t="shared" si="0"/>
        <v>27</v>
      </c>
      <c r="B39" s="9" t="s">
        <v>25</v>
      </c>
      <c r="C39" s="10">
        <v>0</v>
      </c>
      <c r="D39" s="10">
        <v>0</v>
      </c>
      <c r="E39" s="11">
        <v>20</v>
      </c>
      <c r="F39" s="11">
        <v>0</v>
      </c>
      <c r="G39" s="11">
        <v>0</v>
      </c>
      <c r="H39" s="11">
        <v>35</v>
      </c>
      <c r="I39" s="11">
        <v>22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31">
        <f t="shared" si="1"/>
        <v>78</v>
      </c>
    </row>
    <row r="40" spans="1:22" ht="14.25" customHeight="1">
      <c r="A40" s="9">
        <v>28</v>
      </c>
      <c r="B40" s="9" t="s">
        <v>26</v>
      </c>
      <c r="C40" s="10">
        <v>0</v>
      </c>
      <c r="D40" s="10">
        <v>0</v>
      </c>
      <c r="E40" s="11">
        <v>89</v>
      </c>
      <c r="F40" s="11">
        <v>0</v>
      </c>
      <c r="G40" s="11">
        <v>0</v>
      </c>
      <c r="H40" s="11">
        <v>150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5</v>
      </c>
      <c r="P40" s="11">
        <v>2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31">
        <f t="shared" si="1"/>
        <v>246</v>
      </c>
    </row>
    <row r="41" spans="1:22" ht="14.25" customHeight="1">
      <c r="A41" s="9">
        <f t="shared" si="0"/>
        <v>29</v>
      </c>
      <c r="B41" s="9" t="s">
        <v>27</v>
      </c>
      <c r="C41" s="10">
        <v>0</v>
      </c>
      <c r="D41" s="10">
        <v>0</v>
      </c>
      <c r="E41" s="11">
        <v>59</v>
      </c>
      <c r="F41" s="11">
        <v>0</v>
      </c>
      <c r="G41" s="11">
        <v>11</v>
      </c>
      <c r="H41" s="11">
        <v>121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31">
        <f t="shared" si="1"/>
        <v>194</v>
      </c>
    </row>
    <row r="42" spans="1:22" ht="14.25" customHeight="1">
      <c r="A42" s="9">
        <f t="shared" si="0"/>
        <v>30</v>
      </c>
      <c r="B42" s="9" t="s">
        <v>28</v>
      </c>
      <c r="C42" s="10">
        <v>0</v>
      </c>
      <c r="D42" s="10">
        <v>0</v>
      </c>
      <c r="E42" s="11">
        <v>47</v>
      </c>
      <c r="F42" s="11">
        <v>0</v>
      </c>
      <c r="G42" s="11">
        <v>180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31">
        <f t="shared" si="1"/>
        <v>230</v>
      </c>
    </row>
    <row r="43" spans="1:22" ht="14.25" customHeight="1">
      <c r="A43" s="9">
        <f t="shared" si="0"/>
        <v>31</v>
      </c>
      <c r="B43" s="9" t="s">
        <v>29</v>
      </c>
      <c r="C43" s="10">
        <v>0</v>
      </c>
      <c r="D43" s="10">
        <v>0</v>
      </c>
      <c r="E43" s="11">
        <v>50</v>
      </c>
      <c r="F43" s="11">
        <v>0</v>
      </c>
      <c r="G43" s="11">
        <v>1</v>
      </c>
      <c r="H43" s="11">
        <v>110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1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31">
        <f t="shared" si="1"/>
        <v>164</v>
      </c>
    </row>
    <row r="44" spans="1:22" ht="14.25" customHeight="1">
      <c r="A44" s="9">
        <f t="shared" si="0"/>
        <v>32</v>
      </c>
      <c r="B44" s="9" t="s">
        <v>30</v>
      </c>
      <c r="C44" s="10">
        <v>0</v>
      </c>
      <c r="D44" s="10">
        <v>0</v>
      </c>
      <c r="E44" s="11">
        <v>42</v>
      </c>
      <c r="F44" s="11">
        <v>0</v>
      </c>
      <c r="G44" s="11">
        <v>0</v>
      </c>
      <c r="H44" s="11">
        <v>161</v>
      </c>
      <c r="I44" s="11">
        <v>0</v>
      </c>
      <c r="J44" s="11">
        <v>180</v>
      </c>
      <c r="K44" s="11">
        <v>0</v>
      </c>
      <c r="L44" s="11">
        <v>0</v>
      </c>
      <c r="M44" s="11">
        <v>4</v>
      </c>
      <c r="N44" s="11">
        <v>0</v>
      </c>
      <c r="O44" s="11">
        <v>2</v>
      </c>
      <c r="P44" s="11">
        <v>10</v>
      </c>
      <c r="Q44" s="11">
        <v>1</v>
      </c>
      <c r="R44" s="11">
        <v>4</v>
      </c>
      <c r="S44" s="11">
        <v>0</v>
      </c>
      <c r="T44" s="11">
        <v>0</v>
      </c>
      <c r="U44" s="11">
        <v>0</v>
      </c>
      <c r="V44" s="31">
        <f t="shared" si="1"/>
        <v>404</v>
      </c>
    </row>
    <row r="45" spans="1:22" ht="14.25" customHeight="1">
      <c r="A45" s="9">
        <f t="shared" si="0"/>
        <v>33</v>
      </c>
      <c r="B45" s="9" t="s">
        <v>31</v>
      </c>
      <c r="C45" s="10">
        <v>0</v>
      </c>
      <c r="D45" s="10">
        <v>0</v>
      </c>
      <c r="E45" s="11">
        <v>44</v>
      </c>
      <c r="F45" s="11">
        <v>0</v>
      </c>
      <c r="G45" s="11">
        <v>122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4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31">
        <f t="shared" si="1"/>
        <v>171</v>
      </c>
    </row>
    <row r="46" spans="1:22" ht="14.25" customHeight="1">
      <c r="A46" s="56" t="s">
        <v>92</v>
      </c>
      <c r="B46" s="57"/>
      <c r="C46" s="33">
        <f>SUM(C13:C45)</f>
        <v>0</v>
      </c>
      <c r="D46" s="33">
        <f aca="true" t="shared" si="2" ref="D46:U46">SUM(D13:D45)</f>
        <v>0</v>
      </c>
      <c r="E46" s="33">
        <f t="shared" si="2"/>
        <v>1674</v>
      </c>
      <c r="F46" s="33">
        <f t="shared" si="2"/>
        <v>0</v>
      </c>
      <c r="G46" s="33">
        <f t="shared" si="2"/>
        <v>1202</v>
      </c>
      <c r="H46" s="33">
        <f t="shared" si="2"/>
        <v>3924</v>
      </c>
      <c r="I46" s="33">
        <f t="shared" si="2"/>
        <v>125</v>
      </c>
      <c r="J46" s="33">
        <f t="shared" si="2"/>
        <v>1249</v>
      </c>
      <c r="K46" s="33">
        <f t="shared" si="2"/>
        <v>0</v>
      </c>
      <c r="L46" s="33">
        <f t="shared" si="2"/>
        <v>0</v>
      </c>
      <c r="M46" s="33">
        <f t="shared" si="2"/>
        <v>30</v>
      </c>
      <c r="N46" s="33">
        <f t="shared" si="2"/>
        <v>0</v>
      </c>
      <c r="O46" s="33">
        <f t="shared" si="2"/>
        <v>101</v>
      </c>
      <c r="P46" s="33">
        <f t="shared" si="2"/>
        <v>85</v>
      </c>
      <c r="Q46" s="33">
        <f t="shared" si="2"/>
        <v>16</v>
      </c>
      <c r="R46" s="33">
        <f t="shared" si="2"/>
        <v>22</v>
      </c>
      <c r="S46" s="33">
        <f t="shared" si="2"/>
        <v>0</v>
      </c>
      <c r="T46" s="33">
        <f t="shared" si="2"/>
        <v>0</v>
      </c>
      <c r="U46" s="33">
        <f t="shared" si="2"/>
        <v>0</v>
      </c>
      <c r="V46" s="33">
        <f>SUM(V13:V45)</f>
        <v>8428</v>
      </c>
    </row>
    <row r="47" spans="1:22" ht="14.25" customHeight="1">
      <c r="A47" s="49" t="s">
        <v>1</v>
      </c>
      <c r="B47" s="49"/>
      <c r="C47" s="37" t="s">
        <v>77</v>
      </c>
      <c r="D47" s="42"/>
      <c r="E47" s="42"/>
      <c r="F47" s="38"/>
      <c r="G47" s="37" t="s">
        <v>2</v>
      </c>
      <c r="H47" s="42"/>
      <c r="I47" s="42"/>
      <c r="J47" s="38"/>
      <c r="K47" s="39" t="s">
        <v>80</v>
      </c>
      <c r="L47" s="41"/>
      <c r="M47" s="41"/>
      <c r="N47" s="41"/>
      <c r="O47" s="41"/>
      <c r="P47" s="41"/>
      <c r="Q47" s="41"/>
      <c r="R47" s="41"/>
      <c r="S47" s="24"/>
      <c r="T47" s="35" t="s">
        <v>79</v>
      </c>
      <c r="U47" s="35" t="s">
        <v>78</v>
      </c>
      <c r="V47" s="48" t="s">
        <v>3</v>
      </c>
    </row>
    <row r="48" spans="1:22" ht="14.25" customHeight="1">
      <c r="A48" s="49"/>
      <c r="B48" s="49"/>
      <c r="C48" s="43"/>
      <c r="D48" s="44"/>
      <c r="E48" s="44"/>
      <c r="F48" s="45"/>
      <c r="G48" s="43"/>
      <c r="H48" s="44"/>
      <c r="I48" s="44"/>
      <c r="J48" s="45"/>
      <c r="K48" s="39" t="s">
        <v>77</v>
      </c>
      <c r="L48" s="41"/>
      <c r="M48" s="41"/>
      <c r="N48" s="40"/>
      <c r="O48" s="39" t="s">
        <v>2</v>
      </c>
      <c r="P48" s="41"/>
      <c r="Q48" s="41"/>
      <c r="R48" s="41"/>
      <c r="S48" s="40"/>
      <c r="T48" s="36"/>
      <c r="U48" s="36"/>
      <c r="V48" s="48"/>
    </row>
    <row r="49" spans="1:22" ht="14.25" customHeight="1">
      <c r="A49" s="49"/>
      <c r="B49" s="49"/>
      <c r="C49" s="39" t="s">
        <v>75</v>
      </c>
      <c r="D49" s="40"/>
      <c r="E49" s="39" t="s">
        <v>76</v>
      </c>
      <c r="F49" s="40"/>
      <c r="G49" s="48" t="s">
        <v>82</v>
      </c>
      <c r="H49" s="48"/>
      <c r="I49" s="48" t="s">
        <v>83</v>
      </c>
      <c r="J49" s="48"/>
      <c r="K49" s="37" t="s">
        <v>81</v>
      </c>
      <c r="L49" s="38"/>
      <c r="M49" s="39" t="s">
        <v>76</v>
      </c>
      <c r="N49" s="40"/>
      <c r="O49" s="39" t="s">
        <v>82</v>
      </c>
      <c r="P49" s="40"/>
      <c r="Q49" s="39" t="s">
        <v>83</v>
      </c>
      <c r="R49" s="40"/>
      <c r="S49" s="25" t="s">
        <v>85</v>
      </c>
      <c r="T49" s="48" t="s">
        <v>74</v>
      </c>
      <c r="U49" s="48" t="s">
        <v>74</v>
      </c>
      <c r="V49" s="48"/>
    </row>
    <row r="50" spans="1:22" ht="14.25" customHeight="1">
      <c r="A50" s="49"/>
      <c r="B50" s="49"/>
      <c r="C50" s="23" t="s">
        <v>74</v>
      </c>
      <c r="D50" s="23" t="s">
        <v>73</v>
      </c>
      <c r="E50" s="23" t="s">
        <v>74</v>
      </c>
      <c r="F50" s="23" t="s">
        <v>73</v>
      </c>
      <c r="G50" s="8" t="s">
        <v>74</v>
      </c>
      <c r="H50" s="8" t="s">
        <v>73</v>
      </c>
      <c r="I50" s="8" t="s">
        <v>74</v>
      </c>
      <c r="J50" s="8" t="s">
        <v>73</v>
      </c>
      <c r="K50" s="8" t="s">
        <v>74</v>
      </c>
      <c r="L50" s="8" t="s">
        <v>73</v>
      </c>
      <c r="M50" s="8" t="s">
        <v>74</v>
      </c>
      <c r="N50" s="8" t="s">
        <v>73</v>
      </c>
      <c r="O50" s="8" t="s">
        <v>74</v>
      </c>
      <c r="P50" s="8" t="s">
        <v>73</v>
      </c>
      <c r="Q50" s="8" t="s">
        <v>74</v>
      </c>
      <c r="R50" s="8" t="s">
        <v>73</v>
      </c>
      <c r="S50" s="8" t="s">
        <v>84</v>
      </c>
      <c r="T50" s="48"/>
      <c r="U50" s="48"/>
      <c r="V50" s="48"/>
    </row>
    <row r="51" spans="1:22" ht="14.25" customHeight="1">
      <c r="A51" s="9">
        <f>A45+1</f>
        <v>34</v>
      </c>
      <c r="B51" s="9" t="s">
        <v>32</v>
      </c>
      <c r="C51" s="10">
        <v>0</v>
      </c>
      <c r="D51" s="10">
        <v>0</v>
      </c>
      <c r="E51" s="11">
        <v>256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8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31">
        <f>SUM(C51:U51)</f>
        <v>264</v>
      </c>
    </row>
    <row r="52" spans="1:22" ht="14.25" customHeight="1">
      <c r="A52" s="9">
        <f t="shared" si="0"/>
        <v>35</v>
      </c>
      <c r="B52" s="9" t="s">
        <v>33</v>
      </c>
      <c r="C52" s="10">
        <v>0</v>
      </c>
      <c r="D52" s="10">
        <v>0</v>
      </c>
      <c r="E52" s="11">
        <v>22</v>
      </c>
      <c r="F52" s="11">
        <v>0</v>
      </c>
      <c r="G52" s="11">
        <v>100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8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31">
        <f aca="true" t="shared" si="3" ref="V52:V87">SUM(C52:U52)</f>
        <v>130</v>
      </c>
    </row>
    <row r="53" spans="1:22" ht="14.25" customHeight="1">
      <c r="A53" s="9">
        <f t="shared" si="0"/>
        <v>36</v>
      </c>
      <c r="B53" s="9" t="s">
        <v>34</v>
      </c>
      <c r="C53" s="10">
        <v>0</v>
      </c>
      <c r="D53" s="10">
        <v>0</v>
      </c>
      <c r="E53" s="11">
        <v>0</v>
      </c>
      <c r="F53" s="11">
        <v>0</v>
      </c>
      <c r="G53" s="11">
        <v>0</v>
      </c>
      <c r="H53" s="11">
        <v>335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31">
        <f t="shared" si="3"/>
        <v>345</v>
      </c>
    </row>
    <row r="54" spans="1:22" ht="14.25" customHeight="1">
      <c r="A54" s="9">
        <f>A53+1</f>
        <v>37</v>
      </c>
      <c r="B54" s="9" t="s">
        <v>35</v>
      </c>
      <c r="C54" s="10">
        <v>0</v>
      </c>
      <c r="D54" s="10">
        <v>0</v>
      </c>
      <c r="E54" s="11">
        <v>18</v>
      </c>
      <c r="F54" s="11">
        <v>0</v>
      </c>
      <c r="G54" s="11">
        <v>0</v>
      </c>
      <c r="H54" s="11">
        <v>93</v>
      </c>
      <c r="I54" s="11">
        <v>0</v>
      </c>
      <c r="J54" s="11">
        <v>63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7</v>
      </c>
      <c r="Q54" s="11">
        <v>0</v>
      </c>
      <c r="R54" s="11">
        <v>5</v>
      </c>
      <c r="S54" s="11">
        <v>0</v>
      </c>
      <c r="T54" s="11">
        <v>0</v>
      </c>
      <c r="U54" s="11">
        <v>0</v>
      </c>
      <c r="V54" s="31">
        <f t="shared" si="3"/>
        <v>186</v>
      </c>
    </row>
    <row r="55" spans="1:22" ht="14.25" customHeight="1">
      <c r="A55" s="9">
        <f aca="true" t="shared" si="4" ref="A55:A84">A54+1</f>
        <v>38</v>
      </c>
      <c r="B55" s="9" t="s">
        <v>36</v>
      </c>
      <c r="C55" s="10">
        <v>0</v>
      </c>
      <c r="D55" s="10">
        <v>0</v>
      </c>
      <c r="E55" s="11">
        <v>115</v>
      </c>
      <c r="F55" s="11">
        <v>0</v>
      </c>
      <c r="G55" s="11">
        <v>4</v>
      </c>
      <c r="H55" s="11">
        <v>280</v>
      </c>
      <c r="I55" s="11">
        <v>0</v>
      </c>
      <c r="J55" s="11">
        <v>0</v>
      </c>
      <c r="K55" s="11">
        <v>0</v>
      </c>
      <c r="L55" s="11">
        <v>0</v>
      </c>
      <c r="M55" s="11">
        <v>2</v>
      </c>
      <c r="N55" s="11">
        <v>0</v>
      </c>
      <c r="O55" s="11">
        <v>5</v>
      </c>
      <c r="P55" s="11">
        <v>4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31">
        <f t="shared" si="3"/>
        <v>410</v>
      </c>
    </row>
    <row r="56" spans="1:22" ht="14.25" customHeight="1">
      <c r="A56" s="9">
        <f t="shared" si="4"/>
        <v>39</v>
      </c>
      <c r="B56" s="9" t="s">
        <v>37</v>
      </c>
      <c r="C56" s="10">
        <v>0</v>
      </c>
      <c r="D56" s="10">
        <v>0</v>
      </c>
      <c r="E56" s="11">
        <v>160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3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31">
        <f t="shared" si="3"/>
        <v>163</v>
      </c>
    </row>
    <row r="57" spans="1:22" ht="14.25" customHeight="1">
      <c r="A57" s="9">
        <f t="shared" si="4"/>
        <v>40</v>
      </c>
      <c r="B57" s="9" t="s">
        <v>38</v>
      </c>
      <c r="C57" s="10">
        <v>0</v>
      </c>
      <c r="D57" s="10">
        <v>0</v>
      </c>
      <c r="E57" s="11">
        <v>45</v>
      </c>
      <c r="F57" s="11">
        <v>0</v>
      </c>
      <c r="G57" s="11">
        <v>0</v>
      </c>
      <c r="H57" s="11">
        <v>103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31">
        <f t="shared" si="3"/>
        <v>149</v>
      </c>
    </row>
    <row r="58" spans="1:22" ht="14.25" customHeight="1">
      <c r="A58" s="9">
        <f t="shared" si="4"/>
        <v>41</v>
      </c>
      <c r="B58" s="9" t="s">
        <v>39</v>
      </c>
      <c r="C58" s="10">
        <v>0</v>
      </c>
      <c r="D58" s="10">
        <v>0</v>
      </c>
      <c r="E58" s="11">
        <v>18</v>
      </c>
      <c r="F58" s="11">
        <v>0</v>
      </c>
      <c r="G58" s="11">
        <v>73</v>
      </c>
      <c r="H58" s="11">
        <v>0</v>
      </c>
      <c r="I58" s="11">
        <v>75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2</v>
      </c>
      <c r="P58" s="11">
        <v>0</v>
      </c>
      <c r="Q58" s="11">
        <v>2</v>
      </c>
      <c r="R58" s="11">
        <v>0</v>
      </c>
      <c r="S58" s="11">
        <v>0</v>
      </c>
      <c r="T58" s="11">
        <v>0</v>
      </c>
      <c r="U58" s="11">
        <v>0</v>
      </c>
      <c r="V58" s="31">
        <f t="shared" si="3"/>
        <v>170</v>
      </c>
    </row>
    <row r="59" spans="1:22" ht="14.25" customHeight="1">
      <c r="A59" s="9">
        <f t="shared" si="4"/>
        <v>42</v>
      </c>
      <c r="B59" s="9" t="s">
        <v>40</v>
      </c>
      <c r="C59" s="10">
        <v>15</v>
      </c>
      <c r="D59" s="10">
        <v>0</v>
      </c>
      <c r="E59" s="11">
        <v>28</v>
      </c>
      <c r="F59" s="11">
        <v>0</v>
      </c>
      <c r="G59" s="11">
        <v>113</v>
      </c>
      <c r="H59" s="11">
        <v>0</v>
      </c>
      <c r="I59" s="11">
        <v>92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5</v>
      </c>
      <c r="P59" s="11">
        <v>0</v>
      </c>
      <c r="Q59" s="11">
        <v>3</v>
      </c>
      <c r="R59" s="11">
        <v>0</v>
      </c>
      <c r="S59" s="11">
        <v>1</v>
      </c>
      <c r="T59" s="11">
        <v>0</v>
      </c>
      <c r="U59" s="11">
        <v>33</v>
      </c>
      <c r="V59" s="31">
        <f t="shared" si="3"/>
        <v>291</v>
      </c>
    </row>
    <row r="60" spans="1:22" ht="14.25" customHeight="1">
      <c r="A60" s="9">
        <f t="shared" si="4"/>
        <v>43</v>
      </c>
      <c r="B60" s="9" t="s">
        <v>41</v>
      </c>
      <c r="C60" s="10">
        <v>0</v>
      </c>
      <c r="D60" s="10">
        <v>0</v>
      </c>
      <c r="E60" s="11">
        <v>40</v>
      </c>
      <c r="F60" s="11">
        <v>0</v>
      </c>
      <c r="G60" s="11">
        <v>4</v>
      </c>
      <c r="H60" s="11">
        <v>121</v>
      </c>
      <c r="I60" s="11">
        <v>162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2</v>
      </c>
      <c r="P60" s="11">
        <v>2</v>
      </c>
      <c r="Q60" s="11">
        <v>2</v>
      </c>
      <c r="R60" s="11">
        <v>0</v>
      </c>
      <c r="S60" s="11">
        <v>0</v>
      </c>
      <c r="T60" s="11">
        <v>0</v>
      </c>
      <c r="U60" s="11">
        <v>0</v>
      </c>
      <c r="V60" s="31">
        <f t="shared" si="3"/>
        <v>333</v>
      </c>
    </row>
    <row r="61" spans="1:22" ht="14.25" customHeight="1">
      <c r="A61" s="9">
        <f t="shared" si="4"/>
        <v>44</v>
      </c>
      <c r="B61" s="9" t="s">
        <v>42</v>
      </c>
      <c r="C61" s="10">
        <v>0</v>
      </c>
      <c r="D61" s="10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522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127</v>
      </c>
      <c r="V61" s="31">
        <f t="shared" si="3"/>
        <v>649</v>
      </c>
    </row>
    <row r="62" spans="1:22" ht="14.25" customHeight="1">
      <c r="A62" s="9">
        <f t="shared" si="4"/>
        <v>45</v>
      </c>
      <c r="B62" s="9" t="s">
        <v>43</v>
      </c>
      <c r="C62" s="10">
        <v>0</v>
      </c>
      <c r="D62" s="10">
        <v>0</v>
      </c>
      <c r="E62" s="11">
        <v>9</v>
      </c>
      <c r="F62" s="11">
        <v>0</v>
      </c>
      <c r="G62" s="11">
        <v>3</v>
      </c>
      <c r="H62" s="11">
        <v>128</v>
      </c>
      <c r="I62" s="11">
        <v>8</v>
      </c>
      <c r="J62" s="11">
        <v>481</v>
      </c>
      <c r="K62" s="11">
        <v>0</v>
      </c>
      <c r="L62" s="11">
        <v>0</v>
      </c>
      <c r="M62" s="11">
        <v>2</v>
      </c>
      <c r="N62" s="11">
        <v>0</v>
      </c>
      <c r="O62" s="11">
        <v>3</v>
      </c>
      <c r="P62" s="11">
        <v>6</v>
      </c>
      <c r="Q62" s="11">
        <v>20</v>
      </c>
      <c r="R62" s="11">
        <v>15</v>
      </c>
      <c r="S62" s="11">
        <v>0</v>
      </c>
      <c r="T62" s="11">
        <v>0</v>
      </c>
      <c r="U62" s="11">
        <v>0</v>
      </c>
      <c r="V62" s="31">
        <f t="shared" si="3"/>
        <v>675</v>
      </c>
    </row>
    <row r="63" spans="1:22" ht="14.25" customHeight="1">
      <c r="A63" s="9">
        <f t="shared" si="4"/>
        <v>46</v>
      </c>
      <c r="B63" s="9" t="s">
        <v>44</v>
      </c>
      <c r="C63" s="10">
        <v>0</v>
      </c>
      <c r="D63" s="10">
        <v>0</v>
      </c>
      <c r="E63" s="11">
        <v>0</v>
      </c>
      <c r="F63" s="11">
        <v>0</v>
      </c>
      <c r="G63" s="11">
        <v>0</v>
      </c>
      <c r="H63" s="11">
        <v>0</v>
      </c>
      <c r="I63" s="11">
        <v>9</v>
      </c>
      <c r="J63" s="11">
        <v>618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8</v>
      </c>
      <c r="R63" s="11">
        <v>11</v>
      </c>
      <c r="S63" s="11">
        <v>0</v>
      </c>
      <c r="T63" s="11">
        <v>0</v>
      </c>
      <c r="U63" s="11">
        <v>0</v>
      </c>
      <c r="V63" s="31">
        <f t="shared" si="3"/>
        <v>646</v>
      </c>
    </row>
    <row r="64" spans="1:22" ht="14.25" customHeight="1">
      <c r="A64" s="9">
        <f t="shared" si="4"/>
        <v>47</v>
      </c>
      <c r="B64" s="9" t="s">
        <v>67</v>
      </c>
      <c r="C64" s="10">
        <v>0</v>
      </c>
      <c r="D64" s="10">
        <v>0</v>
      </c>
      <c r="E64" s="11">
        <v>36</v>
      </c>
      <c r="F64" s="11">
        <v>0</v>
      </c>
      <c r="G64" s="11">
        <v>3</v>
      </c>
      <c r="H64" s="11">
        <v>85</v>
      </c>
      <c r="I64" s="11">
        <v>6</v>
      </c>
      <c r="J64" s="11">
        <v>199</v>
      </c>
      <c r="K64" s="11">
        <v>0</v>
      </c>
      <c r="L64" s="11">
        <v>0</v>
      </c>
      <c r="M64" s="11">
        <v>0</v>
      </c>
      <c r="N64" s="11">
        <v>0</v>
      </c>
      <c r="O64" s="11">
        <v>3</v>
      </c>
      <c r="P64" s="11">
        <v>2</v>
      </c>
      <c r="Q64" s="11">
        <v>0</v>
      </c>
      <c r="R64" s="11">
        <v>11</v>
      </c>
      <c r="S64" s="11">
        <v>6</v>
      </c>
      <c r="T64" s="11">
        <v>232</v>
      </c>
      <c r="U64" s="11">
        <v>111</v>
      </c>
      <c r="V64" s="31">
        <f t="shared" si="3"/>
        <v>694</v>
      </c>
    </row>
    <row r="65" spans="1:22" ht="14.25" customHeight="1">
      <c r="A65" s="9">
        <f t="shared" si="4"/>
        <v>48</v>
      </c>
      <c r="B65" s="9" t="s">
        <v>45</v>
      </c>
      <c r="C65" s="10">
        <v>0</v>
      </c>
      <c r="D65" s="10">
        <v>0</v>
      </c>
      <c r="E65" s="11">
        <v>0</v>
      </c>
      <c r="F65" s="11">
        <v>0</v>
      </c>
      <c r="G65" s="11">
        <v>7</v>
      </c>
      <c r="H65" s="11">
        <v>211</v>
      </c>
      <c r="I65" s="11">
        <v>4</v>
      </c>
      <c r="J65" s="11">
        <v>281</v>
      </c>
      <c r="K65" s="11">
        <v>0</v>
      </c>
      <c r="L65" s="11">
        <v>0</v>
      </c>
      <c r="M65" s="11">
        <v>0</v>
      </c>
      <c r="N65" s="11">
        <v>0</v>
      </c>
      <c r="O65" s="11">
        <v>1</v>
      </c>
      <c r="P65" s="11">
        <v>8</v>
      </c>
      <c r="Q65" s="11">
        <v>2</v>
      </c>
      <c r="R65" s="11">
        <v>8</v>
      </c>
      <c r="S65" s="11">
        <v>0</v>
      </c>
      <c r="T65" s="11">
        <v>0</v>
      </c>
      <c r="U65" s="11">
        <v>0</v>
      </c>
      <c r="V65" s="31">
        <f t="shared" si="3"/>
        <v>522</v>
      </c>
    </row>
    <row r="66" spans="1:22" ht="14.25" customHeight="1">
      <c r="A66" s="9">
        <f t="shared" si="4"/>
        <v>49</v>
      </c>
      <c r="B66" s="12" t="s">
        <v>46</v>
      </c>
      <c r="C66" s="13">
        <v>0</v>
      </c>
      <c r="D66" s="13">
        <v>0</v>
      </c>
      <c r="E66" s="11">
        <v>99</v>
      </c>
      <c r="F66" s="11">
        <v>0</v>
      </c>
      <c r="G66" s="11">
        <v>6</v>
      </c>
      <c r="H66" s="11">
        <v>171</v>
      </c>
      <c r="I66" s="11">
        <v>16</v>
      </c>
      <c r="J66" s="11">
        <v>215</v>
      </c>
      <c r="K66" s="11">
        <v>0</v>
      </c>
      <c r="L66" s="11">
        <v>0</v>
      </c>
      <c r="M66" s="11">
        <v>1</v>
      </c>
      <c r="N66" s="11">
        <v>0</v>
      </c>
      <c r="O66" s="11">
        <v>4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31">
        <f t="shared" si="3"/>
        <v>513</v>
      </c>
    </row>
    <row r="67" spans="1:22" ht="14.25" customHeight="1">
      <c r="A67" s="9">
        <f t="shared" si="4"/>
        <v>50</v>
      </c>
      <c r="B67" s="12" t="s">
        <v>47</v>
      </c>
      <c r="C67" s="13">
        <v>0</v>
      </c>
      <c r="D67" s="13">
        <v>0</v>
      </c>
      <c r="E67" s="11">
        <v>0</v>
      </c>
      <c r="F67" s="11">
        <v>0</v>
      </c>
      <c r="G67" s="11">
        <v>0</v>
      </c>
      <c r="H67" s="11">
        <v>0</v>
      </c>
      <c r="I67" s="11">
        <v>8</v>
      </c>
      <c r="J67" s="11">
        <v>507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8</v>
      </c>
      <c r="R67" s="11">
        <v>8</v>
      </c>
      <c r="S67" s="11">
        <v>3</v>
      </c>
      <c r="T67" s="11">
        <v>0</v>
      </c>
      <c r="U67" s="11">
        <v>148</v>
      </c>
      <c r="V67" s="31">
        <f t="shared" si="3"/>
        <v>682</v>
      </c>
    </row>
    <row r="68" spans="1:22" ht="14.25" customHeight="1">
      <c r="A68" s="9">
        <f t="shared" si="4"/>
        <v>51</v>
      </c>
      <c r="B68" s="9" t="s">
        <v>48</v>
      </c>
      <c r="C68" s="10">
        <v>0</v>
      </c>
      <c r="D68" s="10">
        <v>47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31">
        <f t="shared" si="3"/>
        <v>49</v>
      </c>
    </row>
    <row r="69" spans="1:22" ht="14.25" customHeight="1">
      <c r="A69" s="9">
        <f t="shared" si="4"/>
        <v>52</v>
      </c>
      <c r="B69" s="9" t="s">
        <v>49</v>
      </c>
      <c r="C69" s="10">
        <v>0</v>
      </c>
      <c r="D69" s="10">
        <v>76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31">
        <f t="shared" si="3"/>
        <v>76</v>
      </c>
    </row>
    <row r="70" spans="1:22" ht="14.25" customHeight="1">
      <c r="A70" s="9">
        <f t="shared" si="4"/>
        <v>53</v>
      </c>
      <c r="B70" s="9" t="s">
        <v>50</v>
      </c>
      <c r="C70" s="10">
        <v>0</v>
      </c>
      <c r="D70" s="10">
        <v>0</v>
      </c>
      <c r="E70" s="11">
        <v>35</v>
      </c>
      <c r="F70" s="11">
        <v>0</v>
      </c>
      <c r="G70" s="11">
        <v>0</v>
      </c>
      <c r="H70" s="11">
        <v>109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3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31">
        <f t="shared" si="3"/>
        <v>147</v>
      </c>
    </row>
    <row r="71" spans="1:22" ht="14.25" customHeight="1">
      <c r="A71" s="9">
        <f t="shared" si="4"/>
        <v>54</v>
      </c>
      <c r="B71" s="9" t="s">
        <v>51</v>
      </c>
      <c r="C71" s="10">
        <v>15</v>
      </c>
      <c r="D71" s="10">
        <v>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5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31">
        <f t="shared" si="3"/>
        <v>116</v>
      </c>
    </row>
    <row r="72" spans="1:22" ht="14.25" customHeight="1">
      <c r="A72" s="9">
        <f t="shared" si="4"/>
        <v>55</v>
      </c>
      <c r="B72" s="9" t="s">
        <v>52</v>
      </c>
      <c r="C72" s="10">
        <v>0</v>
      </c>
      <c r="D72" s="10">
        <v>130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2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31">
        <f t="shared" si="3"/>
        <v>132</v>
      </c>
    </row>
    <row r="73" spans="1:22" ht="14.25" customHeight="1">
      <c r="A73" s="9">
        <f t="shared" si="4"/>
        <v>56</v>
      </c>
      <c r="B73" s="9" t="s">
        <v>53</v>
      </c>
      <c r="C73" s="10">
        <v>0</v>
      </c>
      <c r="D73" s="10">
        <v>0</v>
      </c>
      <c r="E73" s="11">
        <v>31</v>
      </c>
      <c r="F73" s="11">
        <v>0</v>
      </c>
      <c r="G73" s="11">
        <v>75</v>
      </c>
      <c r="H73" s="11">
        <v>4</v>
      </c>
      <c r="I73" s="11">
        <v>71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4</v>
      </c>
      <c r="P73" s="11">
        <v>0</v>
      </c>
      <c r="Q73" s="11">
        <v>2</v>
      </c>
      <c r="R73" s="11">
        <v>0</v>
      </c>
      <c r="S73" s="11">
        <v>0</v>
      </c>
      <c r="T73" s="11">
        <v>0</v>
      </c>
      <c r="U73" s="11">
        <v>0</v>
      </c>
      <c r="V73" s="31">
        <f t="shared" si="3"/>
        <v>188</v>
      </c>
    </row>
    <row r="74" spans="1:22" ht="14.25" customHeight="1">
      <c r="A74" s="9">
        <f t="shared" si="4"/>
        <v>57</v>
      </c>
      <c r="B74" s="9" t="s">
        <v>54</v>
      </c>
      <c r="C74" s="10">
        <v>0</v>
      </c>
      <c r="D74" s="10">
        <v>0</v>
      </c>
      <c r="E74" s="11">
        <v>99</v>
      </c>
      <c r="F74" s="11">
        <v>0</v>
      </c>
      <c r="G74" s="11">
        <v>0</v>
      </c>
      <c r="H74" s="11">
        <v>230</v>
      </c>
      <c r="I74" s="11">
        <v>0</v>
      </c>
      <c r="J74" s="11">
        <v>220</v>
      </c>
      <c r="K74" s="11">
        <v>0</v>
      </c>
      <c r="L74" s="11">
        <v>0</v>
      </c>
      <c r="M74" s="11">
        <v>3</v>
      </c>
      <c r="N74" s="11">
        <v>0</v>
      </c>
      <c r="O74" s="11">
        <v>5</v>
      </c>
      <c r="P74" s="11">
        <v>5</v>
      </c>
      <c r="Q74" s="11">
        <v>1</v>
      </c>
      <c r="R74" s="11">
        <v>7</v>
      </c>
      <c r="S74" s="11">
        <v>0</v>
      </c>
      <c r="T74" s="11">
        <v>0</v>
      </c>
      <c r="U74" s="11">
        <v>0</v>
      </c>
      <c r="V74" s="31">
        <f t="shared" si="3"/>
        <v>570</v>
      </c>
    </row>
    <row r="75" spans="1:22" ht="14.25" customHeight="1">
      <c r="A75" s="9">
        <f t="shared" si="4"/>
        <v>58</v>
      </c>
      <c r="B75" s="9" t="s">
        <v>55</v>
      </c>
      <c r="C75" s="10">
        <v>75</v>
      </c>
      <c r="D75" s="10">
        <v>51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1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31">
        <f t="shared" si="3"/>
        <v>128</v>
      </c>
    </row>
    <row r="76" spans="1:22" ht="14.25" customHeight="1">
      <c r="A76" s="9">
        <f t="shared" si="4"/>
        <v>59</v>
      </c>
      <c r="B76" s="9" t="s">
        <v>56</v>
      </c>
      <c r="C76" s="10">
        <v>0</v>
      </c>
      <c r="D76" s="10">
        <v>0</v>
      </c>
      <c r="E76" s="11">
        <v>210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5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31">
        <f t="shared" si="3"/>
        <v>215</v>
      </c>
    </row>
    <row r="77" spans="1:22" ht="14.25" customHeight="1">
      <c r="A77" s="9">
        <f t="shared" si="4"/>
        <v>60</v>
      </c>
      <c r="B77" s="9" t="s">
        <v>57</v>
      </c>
      <c r="C77" s="10">
        <v>0</v>
      </c>
      <c r="D77" s="10">
        <v>0</v>
      </c>
      <c r="E77" s="11">
        <v>0</v>
      </c>
      <c r="F77" s="11">
        <v>0</v>
      </c>
      <c r="G77" s="11">
        <v>282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31">
        <f t="shared" si="3"/>
        <v>282</v>
      </c>
    </row>
    <row r="78" spans="1:22" ht="14.25" customHeight="1">
      <c r="A78" s="9">
        <f t="shared" si="4"/>
        <v>61</v>
      </c>
      <c r="B78" s="9" t="s">
        <v>58</v>
      </c>
      <c r="C78" s="10">
        <v>0</v>
      </c>
      <c r="D78" s="10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310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9</v>
      </c>
      <c r="S78" s="11">
        <v>4</v>
      </c>
      <c r="T78" s="11">
        <v>0</v>
      </c>
      <c r="U78" s="11">
        <v>276</v>
      </c>
      <c r="V78" s="31">
        <f t="shared" si="3"/>
        <v>599</v>
      </c>
    </row>
    <row r="79" spans="1:22" ht="14.25" customHeight="1">
      <c r="A79" s="9">
        <f t="shared" si="4"/>
        <v>62</v>
      </c>
      <c r="B79" s="14" t="s">
        <v>88</v>
      </c>
      <c r="C79" s="15">
        <v>0</v>
      </c>
      <c r="D79" s="15">
        <v>0</v>
      </c>
      <c r="E79" s="11">
        <v>0</v>
      </c>
      <c r="F79" s="11">
        <v>0</v>
      </c>
      <c r="G79" s="11">
        <v>20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31">
        <f t="shared" si="3"/>
        <v>20</v>
      </c>
    </row>
    <row r="80" spans="1:22" ht="14.25" customHeight="1">
      <c r="A80" s="9">
        <f t="shared" si="4"/>
        <v>63</v>
      </c>
      <c r="B80" s="14" t="s">
        <v>59</v>
      </c>
      <c r="C80" s="15">
        <v>0</v>
      </c>
      <c r="D80" s="15">
        <v>0</v>
      </c>
      <c r="E80" s="11">
        <v>0</v>
      </c>
      <c r="F80" s="11">
        <v>0</v>
      </c>
      <c r="G80" s="11">
        <v>200</v>
      </c>
      <c r="H80" s="11">
        <v>0</v>
      </c>
      <c r="I80" s="11">
        <v>0</v>
      </c>
      <c r="J80" s="11">
        <v>0</v>
      </c>
      <c r="K80" s="11">
        <v>21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31">
        <f t="shared" si="3"/>
        <v>221</v>
      </c>
    </row>
    <row r="81" spans="1:22" ht="14.25" customHeight="1">
      <c r="A81" s="9">
        <v>64</v>
      </c>
      <c r="B81" s="14" t="s">
        <v>86</v>
      </c>
      <c r="C81" s="15">
        <v>20</v>
      </c>
      <c r="D81" s="15">
        <v>0</v>
      </c>
      <c r="E81" s="11">
        <v>71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2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31">
        <f t="shared" si="3"/>
        <v>93</v>
      </c>
    </row>
    <row r="82" spans="1:22" ht="14.25" customHeight="1">
      <c r="A82" s="9">
        <v>65</v>
      </c>
      <c r="B82" s="9" t="s">
        <v>89</v>
      </c>
      <c r="C82" s="10">
        <v>0</v>
      </c>
      <c r="D82" s="10">
        <v>0</v>
      </c>
      <c r="E82" s="11">
        <v>0</v>
      </c>
      <c r="F82" s="11">
        <v>0</v>
      </c>
      <c r="G82" s="11">
        <v>30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31">
        <f t="shared" si="3"/>
        <v>30</v>
      </c>
    </row>
    <row r="83" spans="1:22" ht="14.25" customHeight="1">
      <c r="A83" s="9">
        <v>66</v>
      </c>
      <c r="B83" s="9" t="s">
        <v>60</v>
      </c>
      <c r="C83" s="10">
        <v>0</v>
      </c>
      <c r="D83" s="10">
        <v>44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31">
        <f t="shared" si="3"/>
        <v>44</v>
      </c>
    </row>
    <row r="84" spans="1:22" ht="14.25" customHeight="1">
      <c r="A84" s="9">
        <f t="shared" si="4"/>
        <v>67</v>
      </c>
      <c r="B84" s="9" t="s">
        <v>61</v>
      </c>
      <c r="C84" s="10">
        <v>0</v>
      </c>
      <c r="D84" s="10">
        <v>0</v>
      </c>
      <c r="E84" s="11">
        <v>0</v>
      </c>
      <c r="F84" s="11">
        <v>0</v>
      </c>
      <c r="G84" s="11">
        <v>0</v>
      </c>
      <c r="H84" s="11">
        <v>289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11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31">
        <f t="shared" si="3"/>
        <v>300</v>
      </c>
    </row>
    <row r="85" spans="1:22" ht="14.25" customHeight="1">
      <c r="A85" s="9">
        <v>68</v>
      </c>
      <c r="B85" s="9" t="s">
        <v>90</v>
      </c>
      <c r="C85" s="10">
        <v>0</v>
      </c>
      <c r="D85" s="10">
        <v>76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3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31">
        <f t="shared" si="3"/>
        <v>79</v>
      </c>
    </row>
    <row r="86" spans="1:22" ht="14.25" customHeight="1">
      <c r="A86" s="9">
        <v>69</v>
      </c>
      <c r="B86" s="9" t="s">
        <v>87</v>
      </c>
      <c r="C86" s="10">
        <v>0</v>
      </c>
      <c r="D86" s="10">
        <v>67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31">
        <f t="shared" si="3"/>
        <v>67</v>
      </c>
    </row>
    <row r="87" spans="1:22" ht="14.25" customHeight="1">
      <c r="A87" s="9">
        <v>70</v>
      </c>
      <c r="B87" s="9" t="s">
        <v>62</v>
      </c>
      <c r="C87" s="16">
        <v>0</v>
      </c>
      <c r="D87" s="10">
        <v>78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31">
        <f t="shared" si="3"/>
        <v>78</v>
      </c>
    </row>
    <row r="88" spans="1:22" ht="14.25" customHeight="1">
      <c r="A88" s="55" t="s">
        <v>93</v>
      </c>
      <c r="B88" s="55"/>
      <c r="C88" s="26">
        <f>SUM(C51:C87)</f>
        <v>125</v>
      </c>
      <c r="D88" s="30">
        <f aca="true" t="shared" si="5" ref="D88:U88">SUM(D51:D87)</f>
        <v>664</v>
      </c>
      <c r="E88" s="30">
        <f t="shared" si="5"/>
        <v>1292</v>
      </c>
      <c r="F88" s="30">
        <f t="shared" si="5"/>
        <v>0</v>
      </c>
      <c r="G88" s="30">
        <f t="shared" si="5"/>
        <v>920</v>
      </c>
      <c r="H88" s="30">
        <f t="shared" si="5"/>
        <v>2159</v>
      </c>
      <c r="I88" s="30">
        <f t="shared" si="5"/>
        <v>451</v>
      </c>
      <c r="J88" s="30">
        <f t="shared" si="5"/>
        <v>3417</v>
      </c>
      <c r="K88" s="30">
        <f t="shared" si="5"/>
        <v>23</v>
      </c>
      <c r="L88" s="30">
        <f t="shared" si="5"/>
        <v>13</v>
      </c>
      <c r="M88" s="30">
        <f t="shared" si="5"/>
        <v>27</v>
      </c>
      <c r="N88" s="30">
        <f t="shared" si="5"/>
        <v>0</v>
      </c>
      <c r="O88" s="30">
        <f t="shared" si="5"/>
        <v>42</v>
      </c>
      <c r="P88" s="30">
        <f t="shared" si="5"/>
        <v>60</v>
      </c>
      <c r="Q88" s="30">
        <f t="shared" si="5"/>
        <v>48</v>
      </c>
      <c r="R88" s="30">
        <f t="shared" si="5"/>
        <v>74</v>
      </c>
      <c r="S88" s="30">
        <f t="shared" si="5"/>
        <v>14</v>
      </c>
      <c r="T88" s="30">
        <f t="shared" si="5"/>
        <v>232</v>
      </c>
      <c r="U88" s="30">
        <f t="shared" si="5"/>
        <v>695</v>
      </c>
      <c r="V88" s="27">
        <f>SUM(V51:V87)</f>
        <v>10256</v>
      </c>
    </row>
    <row r="89" spans="1:22" ht="14.25" customHeight="1">
      <c r="A89" s="58" t="s">
        <v>94</v>
      </c>
      <c r="B89" s="59"/>
      <c r="C89" s="32">
        <f>SUM(C88)+(C46)</f>
        <v>125</v>
      </c>
      <c r="D89" s="32">
        <f>SUM(D88)+(D46)</f>
        <v>664</v>
      </c>
      <c r="E89" s="32">
        <f>SUM(E88)+(E46)</f>
        <v>2966</v>
      </c>
      <c r="F89" s="32">
        <f aca="true" t="shared" si="6" ref="F89:R89">SUM(F88)+(F46)</f>
        <v>0</v>
      </c>
      <c r="G89" s="32">
        <f t="shared" si="6"/>
        <v>2122</v>
      </c>
      <c r="H89" s="32">
        <f t="shared" si="6"/>
        <v>6083</v>
      </c>
      <c r="I89" s="32">
        <f t="shared" si="6"/>
        <v>576</v>
      </c>
      <c r="J89" s="32">
        <f t="shared" si="6"/>
        <v>4666</v>
      </c>
      <c r="K89" s="32">
        <f t="shared" si="6"/>
        <v>23</v>
      </c>
      <c r="L89" s="32">
        <f t="shared" si="6"/>
        <v>13</v>
      </c>
      <c r="M89" s="32">
        <f t="shared" si="6"/>
        <v>57</v>
      </c>
      <c r="N89" s="32">
        <f t="shared" si="6"/>
        <v>0</v>
      </c>
      <c r="O89" s="32">
        <f t="shared" si="6"/>
        <v>143</v>
      </c>
      <c r="P89" s="32">
        <f t="shared" si="6"/>
        <v>145</v>
      </c>
      <c r="Q89" s="32">
        <f t="shared" si="6"/>
        <v>64</v>
      </c>
      <c r="R89" s="32">
        <f t="shared" si="6"/>
        <v>96</v>
      </c>
      <c r="S89" s="32">
        <f>SUM(S88)+(S46)</f>
        <v>14</v>
      </c>
      <c r="T89" s="32">
        <f>SUM(T88)+(T46)</f>
        <v>232</v>
      </c>
      <c r="U89" s="32">
        <f>SUM(U88)+(U46)</f>
        <v>695</v>
      </c>
      <c r="V89" s="27">
        <f>SUM(C89:U89)</f>
        <v>18684</v>
      </c>
    </row>
    <row r="90" spans="1:22" ht="12.75">
      <c r="A90" s="49" t="s">
        <v>95</v>
      </c>
      <c r="B90" s="49"/>
      <c r="C90" s="53">
        <f>SUM(C89)+(D89)</f>
        <v>789</v>
      </c>
      <c r="D90" s="54"/>
      <c r="E90" s="53">
        <f>SUM(E89)+(F89)</f>
        <v>2966</v>
      </c>
      <c r="F90" s="54"/>
      <c r="G90" s="53">
        <f>SUM(G89)+(H89)</f>
        <v>8205</v>
      </c>
      <c r="H90" s="54"/>
      <c r="I90" s="53">
        <f>SUM(I89)+(J89)</f>
        <v>5242</v>
      </c>
      <c r="J90" s="54"/>
      <c r="K90" s="53">
        <f>SUM(K89)+(L89)</f>
        <v>36</v>
      </c>
      <c r="L90" s="54"/>
      <c r="M90" s="53">
        <f>SUM(M89)+(N89)</f>
        <v>57</v>
      </c>
      <c r="N90" s="54"/>
      <c r="O90" s="53">
        <f>SUM(O89)+(P89)</f>
        <v>288</v>
      </c>
      <c r="P90" s="54"/>
      <c r="Q90" s="53">
        <f>SUM(Q89)+(R89)</f>
        <v>160</v>
      </c>
      <c r="R90" s="54"/>
      <c r="S90" s="28">
        <f>SUM(S89)</f>
        <v>14</v>
      </c>
      <c r="T90" s="28">
        <f>SUM(T89)</f>
        <v>232</v>
      </c>
      <c r="U90" s="28">
        <f>SUM(U89)</f>
        <v>695</v>
      </c>
      <c r="V90" s="28">
        <f>SUM(C90:U90)</f>
        <v>18684</v>
      </c>
    </row>
    <row r="91" spans="1:22" ht="12.75">
      <c r="A91" s="17"/>
      <c r="B91" s="17"/>
      <c r="C91" s="17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4"/>
    </row>
    <row r="92" spans="1:22" ht="12.75" hidden="1">
      <c r="A92" s="50" t="s">
        <v>63</v>
      </c>
      <c r="B92" s="50"/>
      <c r="C92" s="19"/>
      <c r="D92" s="1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 hidden="1">
      <c r="A93" s="9">
        <v>1</v>
      </c>
      <c r="B93" s="20" t="s">
        <v>64</v>
      </c>
      <c r="C93" s="20"/>
      <c r="D93" s="1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 hidden="1">
      <c r="A94" s="9">
        <f aca="true" t="shared" si="7" ref="A94:A108">A93+1</f>
        <v>2</v>
      </c>
      <c r="B94" s="20" t="s">
        <v>4</v>
      </c>
      <c r="C94" s="20"/>
      <c r="D94" s="1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hidden="1">
      <c r="A95" s="9">
        <f t="shared" si="7"/>
        <v>3</v>
      </c>
      <c r="B95" s="20" t="s">
        <v>9</v>
      </c>
      <c r="C95" s="20"/>
      <c r="D95" s="1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 hidden="1">
      <c r="A96" s="9">
        <f t="shared" si="7"/>
        <v>4</v>
      </c>
      <c r="B96" s="20" t="s">
        <v>14</v>
      </c>
      <c r="C96" s="20"/>
      <c r="D96" s="1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 hidden="1">
      <c r="A97" s="9">
        <f t="shared" si="7"/>
        <v>5</v>
      </c>
      <c r="B97" s="20" t="s">
        <v>65</v>
      </c>
      <c r="C97" s="20"/>
      <c r="D97" s="1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hidden="1">
      <c r="A98" s="9">
        <f t="shared" si="7"/>
        <v>6</v>
      </c>
      <c r="B98" s="20" t="s">
        <v>19</v>
      </c>
      <c r="C98" s="20"/>
      <c r="D98" s="1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hidden="1">
      <c r="A99" s="9">
        <f t="shared" si="7"/>
        <v>7</v>
      </c>
      <c r="B99" s="20" t="s">
        <v>22</v>
      </c>
      <c r="C99" s="20"/>
      <c r="D99" s="1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 hidden="1">
      <c r="A100" s="9">
        <f t="shared" si="7"/>
        <v>8</v>
      </c>
      <c r="B100" s="20" t="s">
        <v>33</v>
      </c>
      <c r="C100" s="20"/>
      <c r="D100" s="1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 hidden="1">
      <c r="A101" s="9">
        <f t="shared" si="7"/>
        <v>9</v>
      </c>
      <c r="B101" s="20" t="s">
        <v>35</v>
      </c>
      <c r="C101" s="20"/>
      <c r="D101" s="1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 hidden="1">
      <c r="A102" s="9">
        <f t="shared" si="7"/>
        <v>10</v>
      </c>
      <c r="B102" s="20" t="s">
        <v>38</v>
      </c>
      <c r="C102" s="20"/>
      <c r="D102" s="1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 hidden="1">
      <c r="A103" s="9">
        <f t="shared" si="7"/>
        <v>11</v>
      </c>
      <c r="B103" s="20" t="s">
        <v>39</v>
      </c>
      <c r="C103" s="20"/>
      <c r="D103" s="1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 hidden="1">
      <c r="A104" s="9">
        <f t="shared" si="7"/>
        <v>12</v>
      </c>
      <c r="B104" s="20" t="s">
        <v>41</v>
      </c>
      <c r="C104" s="20"/>
      <c r="D104" s="1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 hidden="1">
      <c r="A105" s="9">
        <f t="shared" si="7"/>
        <v>13</v>
      </c>
      <c r="B105" s="20" t="s">
        <v>42</v>
      </c>
      <c r="C105" s="20"/>
      <c r="D105" s="1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hidden="1">
      <c r="A106" s="9">
        <f t="shared" si="7"/>
        <v>14</v>
      </c>
      <c r="B106" s="20" t="s">
        <v>43</v>
      </c>
      <c r="C106" s="20"/>
      <c r="D106" s="1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 hidden="1">
      <c r="A107" s="9">
        <f t="shared" si="7"/>
        <v>15</v>
      </c>
      <c r="B107" s="20" t="s">
        <v>66</v>
      </c>
      <c r="C107" s="20"/>
      <c r="D107" s="1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 hidden="1">
      <c r="A108" s="9">
        <f t="shared" si="7"/>
        <v>16</v>
      </c>
      <c r="B108" s="21" t="s">
        <v>47</v>
      </c>
      <c r="C108" s="21"/>
      <c r="D108" s="2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4.25" customHeight="1">
      <c r="A109" s="51" t="s">
        <v>91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1:2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</sheetData>
  <sheetProtection selectLockedCells="1" selectUnlockedCells="1"/>
  <mergeCells count="56">
    <mergeCell ref="A89:B89"/>
    <mergeCell ref="C90:D90"/>
    <mergeCell ref="M90:N90"/>
    <mergeCell ref="O90:P90"/>
    <mergeCell ref="Q90:R90"/>
    <mergeCell ref="U49:U50"/>
    <mergeCell ref="T49:T50"/>
    <mergeCell ref="U47:U48"/>
    <mergeCell ref="V47:V50"/>
    <mergeCell ref="K48:N48"/>
    <mergeCell ref="O48:S48"/>
    <mergeCell ref="C49:D49"/>
    <mergeCell ref="E49:F49"/>
    <mergeCell ref="G49:H49"/>
    <mergeCell ref="I49:J49"/>
    <mergeCell ref="K49:L49"/>
    <mergeCell ref="E11:F11"/>
    <mergeCell ref="A88:B88"/>
    <mergeCell ref="M49:N49"/>
    <mergeCell ref="K90:L90"/>
    <mergeCell ref="A47:B50"/>
    <mergeCell ref="C47:F48"/>
    <mergeCell ref="G47:J48"/>
    <mergeCell ref="K47:R47"/>
    <mergeCell ref="A90:B90"/>
    <mergeCell ref="A46:B46"/>
    <mergeCell ref="T9:T10"/>
    <mergeCell ref="A92:B92"/>
    <mergeCell ref="A109:V113"/>
    <mergeCell ref="C11:D11"/>
    <mergeCell ref="E90:F90"/>
    <mergeCell ref="G90:H90"/>
    <mergeCell ref="I90:J90"/>
    <mergeCell ref="T47:T48"/>
    <mergeCell ref="O49:P49"/>
    <mergeCell ref="Q49:R49"/>
    <mergeCell ref="O10:S10"/>
    <mergeCell ref="A1:V1"/>
    <mergeCell ref="A3:V3"/>
    <mergeCell ref="A7:V7"/>
    <mergeCell ref="T11:T12"/>
    <mergeCell ref="U11:U12"/>
    <mergeCell ref="V9:V12"/>
    <mergeCell ref="A9:B12"/>
    <mergeCell ref="I11:J11"/>
    <mergeCell ref="G11:H11"/>
    <mergeCell ref="E5:M5"/>
    <mergeCell ref="U9:U10"/>
    <mergeCell ref="K11:L11"/>
    <mergeCell ref="M11:N11"/>
    <mergeCell ref="K9:R9"/>
    <mergeCell ref="C9:F10"/>
    <mergeCell ref="G9:J10"/>
    <mergeCell ref="K10:N10"/>
    <mergeCell ref="O11:P11"/>
    <mergeCell ref="Q11:R1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52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Janaina Marques de Almeida</dc:creator>
  <cp:keywords/>
  <dc:description/>
  <cp:lastModifiedBy>Thais da Silva Miranda</cp:lastModifiedBy>
  <cp:lastPrinted>2021-08-25T18:07:04Z</cp:lastPrinted>
  <dcterms:created xsi:type="dcterms:W3CDTF">2021-08-17T13:19:54Z</dcterms:created>
  <dcterms:modified xsi:type="dcterms:W3CDTF">2021-11-12T15:15:05Z</dcterms:modified>
  <cp:category/>
  <cp:version/>
  <cp:contentType/>
  <cp:contentStatus/>
</cp:coreProperties>
</file>